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20\共有データ_New\３１　医学会\第９回医学会_2024年仙台\31 事前・当日参加登録\03 登録フォーマット\"/>
    </mc:Choice>
  </mc:AlternateContent>
  <xr:revisionPtr revIDLastSave="0" documentId="13_ncr:1_{026507C3-95FD-4128-9E61-92CB39E07D0D}" xr6:coauthVersionLast="47" xr6:coauthVersionMax="47" xr10:uidLastSave="{00000000-0000-0000-0000-000000000000}"/>
  <bookViews>
    <workbookView xWindow="-120" yWindow="-120" windowWidth="29040" windowHeight="15720" xr2:uid="{0BFF2D61-47BB-4F51-B0C2-F43E934ECBF3}"/>
  </bookViews>
  <sheets>
    <sheet name="9jcho事前参加登録" sheetId="1" r:id="rId1"/>
  </sheets>
  <definedNames>
    <definedName name="_xlnm._FilterDatabase" localSheetId="0" hidden="1">'9jcho事前参加登録'!$E$23:$E$172</definedName>
    <definedName name="_xlnm.Print_Area" localSheetId="0">'9jcho事前参加登録'!$A$1:$T$172</definedName>
    <definedName name="_xlnm.Print_Titles" localSheetId="0">'9jcho事前参加登録'!$20:$22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60" i="1" l="1"/>
  <c r="R160" i="1"/>
  <c r="O160" i="1"/>
  <c r="M160" i="1"/>
  <c r="I160" i="1"/>
  <c r="T159" i="1"/>
  <c r="R159" i="1"/>
  <c r="O159" i="1"/>
  <c r="M159" i="1"/>
  <c r="I159" i="1"/>
  <c r="T68" i="1"/>
  <c r="R68" i="1"/>
  <c r="O68" i="1"/>
  <c r="M68" i="1"/>
  <c r="I68" i="1"/>
  <c r="T67" i="1"/>
  <c r="R67" i="1"/>
  <c r="O67" i="1"/>
  <c r="M67" i="1"/>
  <c r="I67" i="1"/>
  <c r="T66" i="1"/>
  <c r="R66" i="1"/>
  <c r="O66" i="1"/>
  <c r="M66" i="1"/>
  <c r="I66" i="1"/>
  <c r="T65" i="1"/>
  <c r="R65" i="1"/>
  <c r="O65" i="1"/>
  <c r="M65" i="1"/>
  <c r="I65" i="1"/>
  <c r="T129" i="1"/>
  <c r="R129" i="1"/>
  <c r="O129" i="1"/>
  <c r="M129" i="1"/>
  <c r="I129" i="1"/>
  <c r="T128" i="1"/>
  <c r="R128" i="1"/>
  <c r="O128" i="1"/>
  <c r="M128" i="1"/>
  <c r="I128" i="1"/>
  <c r="T127" i="1"/>
  <c r="R127" i="1"/>
  <c r="O127" i="1"/>
  <c r="M127" i="1"/>
  <c r="I127" i="1"/>
  <c r="T126" i="1"/>
  <c r="R126" i="1"/>
  <c r="O126" i="1"/>
  <c r="M126" i="1"/>
  <c r="I126" i="1"/>
  <c r="T125" i="1"/>
  <c r="R125" i="1"/>
  <c r="O125" i="1"/>
  <c r="M125" i="1"/>
  <c r="I125" i="1"/>
  <c r="T124" i="1"/>
  <c r="R124" i="1"/>
  <c r="O124" i="1"/>
  <c r="M124" i="1"/>
  <c r="I124" i="1"/>
  <c r="T123" i="1"/>
  <c r="R123" i="1"/>
  <c r="O123" i="1"/>
  <c r="M123" i="1"/>
  <c r="I123" i="1"/>
  <c r="T122" i="1"/>
  <c r="R122" i="1"/>
  <c r="O122" i="1"/>
  <c r="M122" i="1"/>
  <c r="I122" i="1"/>
  <c r="T121" i="1"/>
  <c r="R121" i="1"/>
  <c r="O121" i="1"/>
  <c r="M121" i="1"/>
  <c r="I121" i="1"/>
  <c r="T120" i="1"/>
  <c r="R120" i="1"/>
  <c r="O120" i="1"/>
  <c r="M120" i="1"/>
  <c r="I120" i="1"/>
  <c r="T119" i="1"/>
  <c r="R119" i="1"/>
  <c r="O119" i="1"/>
  <c r="M119" i="1"/>
  <c r="I119" i="1"/>
  <c r="T118" i="1"/>
  <c r="R118" i="1"/>
  <c r="O118" i="1"/>
  <c r="M118" i="1"/>
  <c r="I118" i="1"/>
  <c r="T117" i="1"/>
  <c r="R117" i="1"/>
  <c r="O117" i="1"/>
  <c r="M117" i="1"/>
  <c r="I117" i="1"/>
  <c r="T116" i="1"/>
  <c r="R116" i="1"/>
  <c r="O116" i="1"/>
  <c r="M116" i="1"/>
  <c r="I116" i="1"/>
  <c r="T115" i="1"/>
  <c r="R115" i="1"/>
  <c r="O115" i="1"/>
  <c r="M115" i="1"/>
  <c r="I115" i="1"/>
  <c r="T114" i="1"/>
  <c r="R114" i="1"/>
  <c r="O114" i="1"/>
  <c r="M114" i="1"/>
  <c r="I114" i="1"/>
  <c r="T113" i="1"/>
  <c r="R113" i="1"/>
  <c r="O113" i="1"/>
  <c r="M113" i="1"/>
  <c r="I113" i="1"/>
  <c r="T112" i="1"/>
  <c r="R112" i="1"/>
  <c r="O112" i="1"/>
  <c r="M112" i="1"/>
  <c r="I112" i="1"/>
  <c r="T78" i="1"/>
  <c r="R78" i="1"/>
  <c r="O78" i="1"/>
  <c r="M78" i="1"/>
  <c r="I78" i="1"/>
  <c r="T77" i="1"/>
  <c r="R77" i="1"/>
  <c r="O77" i="1"/>
  <c r="M77" i="1"/>
  <c r="I77" i="1"/>
  <c r="T76" i="1"/>
  <c r="R76" i="1"/>
  <c r="O76" i="1"/>
  <c r="M76" i="1"/>
  <c r="I76" i="1"/>
  <c r="T75" i="1"/>
  <c r="R75" i="1"/>
  <c r="O75" i="1"/>
  <c r="M75" i="1"/>
  <c r="I75" i="1"/>
  <c r="T74" i="1"/>
  <c r="R74" i="1"/>
  <c r="O74" i="1"/>
  <c r="M74" i="1"/>
  <c r="I74" i="1"/>
  <c r="T73" i="1"/>
  <c r="R73" i="1"/>
  <c r="O73" i="1"/>
  <c r="M73" i="1"/>
  <c r="I73" i="1"/>
  <c r="T72" i="1"/>
  <c r="R72" i="1"/>
  <c r="O72" i="1"/>
  <c r="M72" i="1"/>
  <c r="I72" i="1"/>
  <c r="T71" i="1"/>
  <c r="R71" i="1"/>
  <c r="O71" i="1"/>
  <c r="M71" i="1"/>
  <c r="I71" i="1"/>
  <c r="T86" i="1"/>
  <c r="R86" i="1"/>
  <c r="O86" i="1"/>
  <c r="M86" i="1"/>
  <c r="I86" i="1"/>
  <c r="T85" i="1"/>
  <c r="R85" i="1"/>
  <c r="O85" i="1"/>
  <c r="M85" i="1"/>
  <c r="I85" i="1"/>
  <c r="T84" i="1"/>
  <c r="R84" i="1"/>
  <c r="O84" i="1"/>
  <c r="M84" i="1"/>
  <c r="I84" i="1"/>
  <c r="T83" i="1"/>
  <c r="R83" i="1"/>
  <c r="O83" i="1"/>
  <c r="M83" i="1"/>
  <c r="I83" i="1"/>
  <c r="T82" i="1"/>
  <c r="R82" i="1"/>
  <c r="O82" i="1"/>
  <c r="M82" i="1"/>
  <c r="I82" i="1"/>
  <c r="T81" i="1"/>
  <c r="R81" i="1"/>
  <c r="O81" i="1"/>
  <c r="M81" i="1"/>
  <c r="I81" i="1"/>
  <c r="T80" i="1"/>
  <c r="R80" i="1"/>
  <c r="O80" i="1"/>
  <c r="M80" i="1"/>
  <c r="I80" i="1"/>
  <c r="T79" i="1"/>
  <c r="R79" i="1"/>
  <c r="O79" i="1"/>
  <c r="M79" i="1"/>
  <c r="I79" i="1"/>
  <c r="T94" i="1"/>
  <c r="R94" i="1"/>
  <c r="O94" i="1"/>
  <c r="M94" i="1"/>
  <c r="I94" i="1"/>
  <c r="T93" i="1"/>
  <c r="R93" i="1"/>
  <c r="O93" i="1"/>
  <c r="M93" i="1"/>
  <c r="I93" i="1"/>
  <c r="T92" i="1"/>
  <c r="R92" i="1"/>
  <c r="O92" i="1"/>
  <c r="M92" i="1"/>
  <c r="I92" i="1"/>
  <c r="T91" i="1"/>
  <c r="R91" i="1"/>
  <c r="O91" i="1"/>
  <c r="M91" i="1"/>
  <c r="I91" i="1"/>
  <c r="T90" i="1"/>
  <c r="R90" i="1"/>
  <c r="O90" i="1"/>
  <c r="M90" i="1"/>
  <c r="I90" i="1"/>
  <c r="T89" i="1"/>
  <c r="R89" i="1"/>
  <c r="O89" i="1"/>
  <c r="M89" i="1"/>
  <c r="I89" i="1"/>
  <c r="T88" i="1"/>
  <c r="R88" i="1"/>
  <c r="O88" i="1"/>
  <c r="M88" i="1"/>
  <c r="I88" i="1"/>
  <c r="T87" i="1"/>
  <c r="R87" i="1"/>
  <c r="O87" i="1"/>
  <c r="M87" i="1"/>
  <c r="I87" i="1"/>
  <c r="T98" i="1"/>
  <c r="R98" i="1"/>
  <c r="O98" i="1"/>
  <c r="M98" i="1"/>
  <c r="I98" i="1"/>
  <c r="T97" i="1"/>
  <c r="R97" i="1"/>
  <c r="O97" i="1"/>
  <c r="M97" i="1"/>
  <c r="I97" i="1"/>
  <c r="T96" i="1"/>
  <c r="R96" i="1"/>
  <c r="O96" i="1"/>
  <c r="M96" i="1"/>
  <c r="I96" i="1"/>
  <c r="T95" i="1"/>
  <c r="R95" i="1"/>
  <c r="O95" i="1"/>
  <c r="M95" i="1"/>
  <c r="I95" i="1"/>
  <c r="T140" i="1"/>
  <c r="R140" i="1"/>
  <c r="O140" i="1"/>
  <c r="M140" i="1"/>
  <c r="I140" i="1"/>
  <c r="T139" i="1"/>
  <c r="R139" i="1"/>
  <c r="O139" i="1"/>
  <c r="M139" i="1"/>
  <c r="I139" i="1"/>
  <c r="T138" i="1"/>
  <c r="R138" i="1"/>
  <c r="O138" i="1"/>
  <c r="M138" i="1"/>
  <c r="I138" i="1"/>
  <c r="T137" i="1"/>
  <c r="R137" i="1"/>
  <c r="O137" i="1"/>
  <c r="M137" i="1"/>
  <c r="I137" i="1"/>
  <c r="T136" i="1"/>
  <c r="R136" i="1"/>
  <c r="O136" i="1"/>
  <c r="M136" i="1"/>
  <c r="I136" i="1"/>
  <c r="T135" i="1"/>
  <c r="R135" i="1"/>
  <c r="O135" i="1"/>
  <c r="M135" i="1"/>
  <c r="I135" i="1"/>
  <c r="T134" i="1"/>
  <c r="R134" i="1"/>
  <c r="O134" i="1"/>
  <c r="M134" i="1"/>
  <c r="I134" i="1"/>
  <c r="T133" i="1"/>
  <c r="R133" i="1"/>
  <c r="O133" i="1"/>
  <c r="M133" i="1"/>
  <c r="I133" i="1"/>
  <c r="T132" i="1"/>
  <c r="R132" i="1"/>
  <c r="O132" i="1"/>
  <c r="M132" i="1"/>
  <c r="I132" i="1"/>
  <c r="T131" i="1"/>
  <c r="R131" i="1"/>
  <c r="O131" i="1"/>
  <c r="M131" i="1"/>
  <c r="I131" i="1"/>
  <c r="T130" i="1"/>
  <c r="R130" i="1"/>
  <c r="O130" i="1"/>
  <c r="M130" i="1"/>
  <c r="I130" i="1"/>
  <c r="T111" i="1"/>
  <c r="R111" i="1"/>
  <c r="O111" i="1"/>
  <c r="M111" i="1"/>
  <c r="I111" i="1"/>
  <c r="T110" i="1"/>
  <c r="R110" i="1"/>
  <c r="O110" i="1"/>
  <c r="M110" i="1"/>
  <c r="I110" i="1"/>
  <c r="T109" i="1"/>
  <c r="R109" i="1"/>
  <c r="O109" i="1"/>
  <c r="M109" i="1"/>
  <c r="I109" i="1"/>
  <c r="T108" i="1"/>
  <c r="R108" i="1"/>
  <c r="O108" i="1"/>
  <c r="M108" i="1"/>
  <c r="I108" i="1"/>
  <c r="T107" i="1"/>
  <c r="R107" i="1"/>
  <c r="O107" i="1"/>
  <c r="M107" i="1"/>
  <c r="I107" i="1"/>
  <c r="T106" i="1"/>
  <c r="R106" i="1"/>
  <c r="O106" i="1"/>
  <c r="M106" i="1"/>
  <c r="I106" i="1"/>
  <c r="T105" i="1"/>
  <c r="R105" i="1"/>
  <c r="O105" i="1"/>
  <c r="M105" i="1"/>
  <c r="I105" i="1"/>
  <c r="T104" i="1"/>
  <c r="R104" i="1"/>
  <c r="O104" i="1"/>
  <c r="M104" i="1"/>
  <c r="I104" i="1"/>
  <c r="T103" i="1"/>
  <c r="R103" i="1"/>
  <c r="O103" i="1"/>
  <c r="M103" i="1"/>
  <c r="I103" i="1"/>
  <c r="T102" i="1"/>
  <c r="R102" i="1"/>
  <c r="O102" i="1"/>
  <c r="M102" i="1"/>
  <c r="I102" i="1"/>
  <c r="T101" i="1"/>
  <c r="R101" i="1"/>
  <c r="O101" i="1"/>
  <c r="M101" i="1"/>
  <c r="I101" i="1"/>
  <c r="T100" i="1"/>
  <c r="R100" i="1"/>
  <c r="O100" i="1"/>
  <c r="M100" i="1"/>
  <c r="I100" i="1"/>
  <c r="T99" i="1"/>
  <c r="R99" i="1"/>
  <c r="O99" i="1"/>
  <c r="M99" i="1"/>
  <c r="I99" i="1"/>
  <c r="T70" i="1"/>
  <c r="R70" i="1"/>
  <c r="O70" i="1"/>
  <c r="M70" i="1"/>
  <c r="I70" i="1"/>
  <c r="T69" i="1"/>
  <c r="R69" i="1"/>
  <c r="O69" i="1"/>
  <c r="M69" i="1"/>
  <c r="I69" i="1"/>
  <c r="T151" i="1"/>
  <c r="R151" i="1"/>
  <c r="O151" i="1"/>
  <c r="M151" i="1"/>
  <c r="I151" i="1"/>
  <c r="T150" i="1"/>
  <c r="R150" i="1"/>
  <c r="O150" i="1"/>
  <c r="M150" i="1"/>
  <c r="I150" i="1"/>
  <c r="T149" i="1"/>
  <c r="R149" i="1"/>
  <c r="O149" i="1"/>
  <c r="M149" i="1"/>
  <c r="I149" i="1"/>
  <c r="T148" i="1"/>
  <c r="R148" i="1"/>
  <c r="O148" i="1"/>
  <c r="M148" i="1"/>
  <c r="I148" i="1"/>
  <c r="T147" i="1"/>
  <c r="R147" i="1"/>
  <c r="O147" i="1"/>
  <c r="M147" i="1"/>
  <c r="I147" i="1"/>
  <c r="T146" i="1"/>
  <c r="R146" i="1"/>
  <c r="O146" i="1"/>
  <c r="M146" i="1"/>
  <c r="I146" i="1"/>
  <c r="T145" i="1"/>
  <c r="R145" i="1"/>
  <c r="O145" i="1"/>
  <c r="M145" i="1"/>
  <c r="I145" i="1"/>
  <c r="T144" i="1"/>
  <c r="R144" i="1"/>
  <c r="O144" i="1"/>
  <c r="M144" i="1"/>
  <c r="I144" i="1"/>
  <c r="T143" i="1"/>
  <c r="R143" i="1"/>
  <c r="O143" i="1"/>
  <c r="M143" i="1"/>
  <c r="I143" i="1"/>
  <c r="T142" i="1"/>
  <c r="R142" i="1"/>
  <c r="O142" i="1"/>
  <c r="M142" i="1"/>
  <c r="I142" i="1"/>
  <c r="T141" i="1"/>
  <c r="R141" i="1"/>
  <c r="O141" i="1"/>
  <c r="M141" i="1"/>
  <c r="I141" i="1"/>
  <c r="T161" i="1"/>
  <c r="R161" i="1"/>
  <c r="O161" i="1"/>
  <c r="M161" i="1"/>
  <c r="I161" i="1"/>
  <c r="T158" i="1"/>
  <c r="R158" i="1"/>
  <c r="O158" i="1"/>
  <c r="M158" i="1"/>
  <c r="I158" i="1"/>
  <c r="T157" i="1"/>
  <c r="R157" i="1"/>
  <c r="O157" i="1"/>
  <c r="M157" i="1"/>
  <c r="I157" i="1"/>
  <c r="T156" i="1"/>
  <c r="R156" i="1"/>
  <c r="O156" i="1"/>
  <c r="M156" i="1"/>
  <c r="I156" i="1"/>
  <c r="T155" i="1"/>
  <c r="R155" i="1"/>
  <c r="O155" i="1"/>
  <c r="M155" i="1"/>
  <c r="I155" i="1"/>
  <c r="T154" i="1"/>
  <c r="R154" i="1"/>
  <c r="O154" i="1"/>
  <c r="M154" i="1"/>
  <c r="I154" i="1"/>
  <c r="T153" i="1"/>
  <c r="R153" i="1"/>
  <c r="O153" i="1"/>
  <c r="M153" i="1"/>
  <c r="I153" i="1"/>
  <c r="T152" i="1"/>
  <c r="R152" i="1"/>
  <c r="O152" i="1"/>
  <c r="M152" i="1"/>
  <c r="I152" i="1"/>
  <c r="T165" i="1"/>
  <c r="R165" i="1"/>
  <c r="O165" i="1"/>
  <c r="M165" i="1"/>
  <c r="I165" i="1"/>
  <c r="T164" i="1"/>
  <c r="R164" i="1"/>
  <c r="O164" i="1"/>
  <c r="M164" i="1"/>
  <c r="I164" i="1"/>
  <c r="T163" i="1"/>
  <c r="R163" i="1"/>
  <c r="O163" i="1"/>
  <c r="M163" i="1"/>
  <c r="I163" i="1"/>
  <c r="T162" i="1"/>
  <c r="R162" i="1"/>
  <c r="O162" i="1"/>
  <c r="M162" i="1"/>
  <c r="I162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166" i="1"/>
  <c r="M167" i="1"/>
  <c r="M168" i="1"/>
  <c r="M169" i="1"/>
  <c r="M170" i="1"/>
  <c r="M171" i="1"/>
  <c r="M172" i="1"/>
  <c r="M23" i="1"/>
  <c r="F15" i="1"/>
  <c r="I12" i="1"/>
  <c r="K12" i="1" s="1"/>
  <c r="I13" i="1"/>
  <c r="F10" i="1"/>
  <c r="T172" i="1"/>
  <c r="T171" i="1"/>
  <c r="T170" i="1"/>
  <c r="T169" i="1"/>
  <c r="T168" i="1"/>
  <c r="T167" i="1"/>
  <c r="T166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O172" i="1"/>
  <c r="O171" i="1"/>
  <c r="O170" i="1"/>
  <c r="O169" i="1"/>
  <c r="O168" i="1"/>
  <c r="O167" i="1"/>
  <c r="O166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I14" i="1"/>
  <c r="F18" i="1"/>
  <c r="K17" i="1" s="1"/>
  <c r="F17" i="1"/>
  <c r="F16" i="1"/>
  <c r="F11" i="1"/>
  <c r="K10" i="1" s="1"/>
  <c r="I38" i="1"/>
  <c r="R38" i="1"/>
  <c r="I39" i="1"/>
  <c r="R39" i="1"/>
  <c r="I40" i="1"/>
  <c r="R40" i="1"/>
  <c r="I41" i="1"/>
  <c r="R41" i="1"/>
  <c r="I42" i="1"/>
  <c r="R42" i="1"/>
  <c r="I10" i="1" l="1"/>
  <c r="I17" i="1"/>
  <c r="I15" i="1"/>
  <c r="K15" i="1" s="1"/>
  <c r="P10" i="1" s="1"/>
  <c r="R172" i="1" l="1"/>
  <c r="R171" i="1"/>
  <c r="R170" i="1"/>
  <c r="R169" i="1"/>
  <c r="R168" i="1"/>
  <c r="R167" i="1"/>
  <c r="R166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I172" i="1"/>
  <c r="I171" i="1"/>
  <c r="I170" i="1"/>
  <c r="I169" i="1"/>
  <c r="I168" i="1"/>
  <c r="I167" i="1"/>
  <c r="I166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西田　みさき</author>
    <author>学会事務局</author>
    <author>ファン　歩実</author>
  </authors>
  <commentList>
    <comment ref="E21" authorId="0" shapeId="0" xr:uid="{8A1E298A-E97D-4FB9-9FB7-2A67B5AF9B5B}">
      <text>
        <r>
          <rPr>
            <sz val="7"/>
            <color indexed="81"/>
            <rFont val="MS P ゴシック"/>
            <family val="3"/>
            <charset val="128"/>
          </rPr>
          <t>選択して下さい。</t>
        </r>
      </text>
    </comment>
    <comment ref="F21" authorId="1" shapeId="0" xr:uid="{3A3C8696-5311-47AA-803B-0165CE4C4C09}">
      <text>
        <r>
          <rPr>
            <sz val="7"/>
            <color indexed="81"/>
            <rFont val="MS P ゴシック"/>
            <family val="3"/>
            <charset val="128"/>
          </rPr>
          <t>適宜入力ください。</t>
        </r>
      </text>
    </comment>
    <comment ref="H21" authorId="2" shapeId="0" xr:uid="{00B583F8-7944-44CC-A162-561C61DE5825}">
      <text>
        <r>
          <rPr>
            <sz val="7"/>
            <color indexed="81"/>
            <rFont val="MS P ゴシック"/>
            <family val="3"/>
            <charset val="128"/>
          </rPr>
          <t>会員か非会員を選択してください。</t>
        </r>
      </text>
    </comment>
    <comment ref="J21" authorId="2" shapeId="0" xr:uid="{03A8FFB9-1559-42C7-A86E-499830F225BC}">
      <text>
        <r>
          <rPr>
            <sz val="7"/>
            <color indexed="81"/>
            <rFont val="MS P ゴシック"/>
            <family val="3"/>
            <charset val="128"/>
          </rPr>
          <t>参加予定日を「○」印でお示しください。</t>
        </r>
      </text>
    </comment>
    <comment ref="L21" authorId="2" shapeId="0" xr:uid="{DF87CA4A-DF7B-41AF-9E90-AD5111C4ABDE}">
      <text>
        <r>
          <rPr>
            <sz val="7"/>
            <color indexed="81"/>
            <rFont val="MS P ゴシック"/>
            <family val="3"/>
            <charset val="128"/>
          </rPr>
          <t>懇親会参加希望者は「○」印でお示しください。</t>
        </r>
      </text>
    </comment>
    <comment ref="N21" authorId="2" shapeId="0" xr:uid="{39293953-66AA-4816-82DB-CB91219AA0F6}">
      <text>
        <r>
          <rPr>
            <sz val="7"/>
            <color indexed="81"/>
            <rFont val="MS P ゴシック"/>
            <family val="3"/>
            <charset val="128"/>
          </rPr>
          <t>ﾌﾟﾛｸﾞﾗﾑ・抄録集購入希望者の
「購入冊数」を入力してください。</t>
        </r>
      </text>
    </comment>
    <comment ref="Q21" authorId="2" shapeId="0" xr:uid="{5B15D7B6-594C-45FD-976D-C40FE750DF64}">
      <text>
        <r>
          <rPr>
            <sz val="7"/>
            <color indexed="81"/>
            <rFont val="MS P ゴシック"/>
            <family val="3"/>
            <charset val="128"/>
          </rPr>
          <t>ﾎﾟｹｯﾄﾌﾟﾛｸﾞﾗﾑ購入希望者が
会員か非会員を選択してください。</t>
        </r>
      </text>
    </comment>
    <comment ref="S21" authorId="2" shapeId="0" xr:uid="{251ACB6C-61E5-4450-8537-F1A89DAA8604}">
      <text>
        <r>
          <rPr>
            <sz val="7"/>
            <color indexed="81"/>
            <rFont val="MS P ゴシック"/>
            <family val="3"/>
            <charset val="128"/>
          </rPr>
          <t>ﾌﾟﾛｸﾞﾗﾑ・抄録集購入希望者の
「購入冊数」を入力してください。</t>
        </r>
      </text>
    </comment>
  </commentList>
</comments>
</file>

<file path=xl/sharedStrings.xml><?xml version="1.0" encoding="utf-8"?>
<sst xmlns="http://schemas.openxmlformats.org/spreadsheetml/2006/main" count="166" uniqueCount="151">
  <si>
    <t>提出日</t>
    <rPh sb="0" eb="2">
      <t>テイシュツ</t>
    </rPh>
    <rPh sb="2" eb="3">
      <t>ビ</t>
    </rPh>
    <phoneticPr fontId="2"/>
  </si>
  <si>
    <t>施設名</t>
    <rPh sb="0" eb="2">
      <t>シセツ</t>
    </rPh>
    <rPh sb="2" eb="3">
      <t>メイ</t>
    </rPh>
    <phoneticPr fontId="2"/>
  </si>
  <si>
    <t>担当者</t>
    <rPh sb="0" eb="2">
      <t>タントウ</t>
    </rPh>
    <rPh sb="2" eb="3">
      <t>シャ</t>
    </rPh>
    <phoneticPr fontId="2"/>
  </si>
  <si>
    <t>提出回数</t>
    <rPh sb="0" eb="2">
      <t>テイシュツ</t>
    </rPh>
    <rPh sb="2" eb="4">
      <t>カイスウ</t>
    </rPh>
    <phoneticPr fontId="2"/>
  </si>
  <si>
    <t>回目</t>
    <rPh sb="0" eb="2">
      <t>カイメ</t>
    </rPh>
    <phoneticPr fontId="2"/>
  </si>
  <si>
    <t>部署</t>
    <rPh sb="0" eb="2">
      <t>ブショ</t>
    </rPh>
    <phoneticPr fontId="2"/>
  </si>
  <si>
    <t>氏名</t>
    <rPh sb="0" eb="2">
      <t>シメイ</t>
    </rPh>
    <phoneticPr fontId="2"/>
  </si>
  <si>
    <t>集計</t>
    <rPh sb="0" eb="2">
      <t>シュウケイ</t>
    </rPh>
    <phoneticPr fontId="2"/>
  </si>
  <si>
    <r>
      <rPr>
        <sz val="7"/>
        <color theme="1"/>
        <rFont val="MS UI Gothic"/>
        <family val="3"/>
        <charset val="128"/>
      </rPr>
      <t>費用</t>
    </r>
    <rPh sb="0" eb="2">
      <t>ヒヨウ</t>
    </rPh>
    <phoneticPr fontId="2"/>
  </si>
  <si>
    <r>
      <rPr>
        <sz val="7"/>
        <color theme="1"/>
        <rFont val="MS UI Gothic"/>
        <family val="3"/>
        <charset val="128"/>
      </rPr>
      <t>人数または数量</t>
    </r>
    <rPh sb="0" eb="2">
      <t>ニンズウ</t>
    </rPh>
    <rPh sb="5" eb="7">
      <t>スウリョウ</t>
    </rPh>
    <phoneticPr fontId="2"/>
  </si>
  <si>
    <t>合計</t>
    <rPh sb="0" eb="2">
      <t>ゴウケイ</t>
    </rPh>
    <phoneticPr fontId="2"/>
  </si>
  <si>
    <t>申込金額</t>
    <rPh sb="0" eb="2">
      <t>モウシコミ</t>
    </rPh>
    <rPh sb="2" eb="4">
      <t>キンガク</t>
    </rPh>
    <phoneticPr fontId="2"/>
  </si>
  <si>
    <t>内訳</t>
    <rPh sb="0" eb="2">
      <t>ウチワケ</t>
    </rPh>
    <phoneticPr fontId="2"/>
  </si>
  <si>
    <t>計</t>
    <rPh sb="0" eb="1">
      <t>ケイ</t>
    </rPh>
    <phoneticPr fontId="2"/>
  </si>
  <si>
    <r>
      <rPr>
        <sz val="8"/>
        <color theme="1"/>
        <rFont val="MS UI Gothic"/>
        <family val="3"/>
        <charset val="128"/>
      </rPr>
      <t>医学会</t>
    </r>
    <rPh sb="0" eb="3">
      <t>イガクカイ</t>
    </rPh>
    <phoneticPr fontId="2"/>
  </si>
  <si>
    <r>
      <rPr>
        <sz val="8"/>
        <color theme="1"/>
        <rFont val="MS UI Gothic"/>
        <family val="3"/>
        <charset val="128"/>
      </rPr>
      <t>会員</t>
    </r>
    <rPh sb="0" eb="2">
      <t>カイイン</t>
    </rPh>
    <phoneticPr fontId="2"/>
  </si>
  <si>
    <r>
      <rPr>
        <sz val="8"/>
        <color theme="1"/>
        <rFont val="MS UI Gothic"/>
        <family val="3"/>
        <charset val="128"/>
      </rPr>
      <t>無料</t>
    </r>
    <rPh sb="0" eb="2">
      <t>ムリョウ</t>
    </rPh>
    <phoneticPr fontId="2"/>
  </si>
  <si>
    <r>
      <rPr>
        <sz val="7"/>
        <color theme="1"/>
        <rFont val="MS UI Gothic"/>
        <family val="3"/>
        <charset val="128"/>
      </rPr>
      <t>名</t>
    </r>
    <rPh sb="0" eb="1">
      <t>メイ</t>
    </rPh>
    <phoneticPr fontId="2"/>
  </si>
  <si>
    <r>
      <rPr>
        <sz val="8"/>
        <color theme="1"/>
        <rFont val="MS UI Gothic"/>
        <family val="3"/>
        <charset val="128"/>
      </rPr>
      <t>名</t>
    </r>
    <rPh sb="0" eb="1">
      <t>メイ</t>
    </rPh>
    <phoneticPr fontId="2"/>
  </si>
  <si>
    <r>
      <rPr>
        <sz val="8"/>
        <color theme="1"/>
        <rFont val="MS UI Gothic"/>
        <family val="3"/>
        <charset val="128"/>
      </rPr>
      <t>円</t>
    </r>
    <rPh sb="0" eb="1">
      <t>エン</t>
    </rPh>
    <phoneticPr fontId="2"/>
  </si>
  <si>
    <t>円</t>
    <rPh sb="0" eb="1">
      <t>エン</t>
    </rPh>
    <phoneticPr fontId="2"/>
  </si>
  <si>
    <r>
      <rPr>
        <sz val="8"/>
        <color theme="1"/>
        <rFont val="MS UI Gothic"/>
        <family val="3"/>
        <charset val="128"/>
      </rPr>
      <t>非会員</t>
    </r>
    <rPh sb="0" eb="3">
      <t>ヒカイイン</t>
    </rPh>
    <phoneticPr fontId="2"/>
  </si>
  <si>
    <t>参加予定日</t>
    <rPh sb="0" eb="5">
      <t>サンカヨテイビ</t>
    </rPh>
    <phoneticPr fontId="2"/>
  </si>
  <si>
    <r>
      <rPr>
        <sz val="8"/>
        <color theme="1"/>
        <rFont val="ＭＳ Ｐゴシック"/>
        <family val="3"/>
        <charset val="128"/>
      </rPr>
      <t>名</t>
    </r>
    <rPh sb="0" eb="1">
      <t>メイ</t>
    </rPh>
    <phoneticPr fontId="2"/>
  </si>
  <si>
    <r>
      <rPr>
        <sz val="8"/>
        <color theme="1"/>
        <rFont val="MS UI Gothic"/>
        <family val="3"/>
        <charset val="128"/>
      </rPr>
      <t>プログラム・抄録集</t>
    </r>
    <rPh sb="6" eb="9">
      <t>ショウロクシュウ</t>
    </rPh>
    <phoneticPr fontId="2"/>
  </si>
  <si>
    <r>
      <rPr>
        <sz val="8"/>
        <color theme="1"/>
        <rFont val="MS UI Gothic"/>
        <family val="3"/>
        <charset val="128"/>
      </rPr>
      <t>参加者</t>
    </r>
    <rPh sb="0" eb="3">
      <t>サンカシャ</t>
    </rPh>
    <phoneticPr fontId="2"/>
  </si>
  <si>
    <r>
      <rPr>
        <sz val="7"/>
        <color theme="1"/>
        <rFont val="MS UI Gothic"/>
        <family val="3"/>
        <charset val="128"/>
      </rPr>
      <t>冊</t>
    </r>
    <rPh sb="0" eb="1">
      <t>サツ</t>
    </rPh>
    <phoneticPr fontId="2"/>
  </si>
  <si>
    <r>
      <rPr>
        <sz val="8"/>
        <color theme="1"/>
        <rFont val="MS UI Gothic"/>
        <family val="3"/>
        <charset val="128"/>
      </rPr>
      <t>冊</t>
    </r>
    <rPh sb="0" eb="1">
      <t>サツ</t>
    </rPh>
    <phoneticPr fontId="2"/>
  </si>
  <si>
    <r>
      <rPr>
        <sz val="8"/>
        <color theme="1"/>
        <rFont val="MS UI Gothic"/>
        <family val="3"/>
        <charset val="128"/>
      </rPr>
      <t>購入のみ希望者</t>
    </r>
    <rPh sb="0" eb="2">
      <t>コウニュウ</t>
    </rPh>
    <rPh sb="4" eb="7">
      <t>キボウシャ</t>
    </rPh>
    <phoneticPr fontId="2"/>
  </si>
  <si>
    <t>［購入のみ希望者用］
ポケットプログラム</t>
    <rPh sb="8" eb="9">
      <t>ヨウ</t>
    </rPh>
    <phoneticPr fontId="2"/>
  </si>
  <si>
    <t>No.</t>
    <phoneticPr fontId="3"/>
  </si>
  <si>
    <t>①基本情報　（※は必須）</t>
    <rPh sb="1" eb="3">
      <t>キホン</t>
    </rPh>
    <rPh sb="3" eb="5">
      <t>ジョウホウ</t>
    </rPh>
    <rPh sb="9" eb="11">
      <t>ヒッス</t>
    </rPh>
    <phoneticPr fontId="2"/>
  </si>
  <si>
    <t>③購入のみ希望者用</t>
    <rPh sb="1" eb="3">
      <t>コウニュウ</t>
    </rPh>
    <rPh sb="5" eb="7">
      <t>キボウ</t>
    </rPh>
    <rPh sb="7" eb="8">
      <t>シャ</t>
    </rPh>
    <rPh sb="8" eb="9">
      <t>ヨウ</t>
    </rPh>
    <phoneticPr fontId="2"/>
  </si>
  <si>
    <r>
      <rPr>
        <sz val="8"/>
        <rFont val="MS UI Gothic"/>
        <family val="3"/>
        <charset val="128"/>
      </rPr>
      <t>職員番号</t>
    </r>
    <r>
      <rPr>
        <vertAlign val="superscript"/>
        <sz val="8"/>
        <rFont val="MS UI Gothic"/>
        <family val="3"/>
        <charset val="128"/>
      </rPr>
      <t>※</t>
    </r>
    <r>
      <rPr>
        <sz val="8"/>
        <rFont val="MS UI Gothic"/>
        <family val="3"/>
        <charset val="128"/>
      </rPr>
      <t>（</t>
    </r>
    <r>
      <rPr>
        <sz val="8"/>
        <rFont val="Arial Narrow"/>
        <family val="2"/>
      </rPr>
      <t>10</t>
    </r>
    <r>
      <rPr>
        <sz val="8"/>
        <rFont val="MS UI Gothic"/>
        <family val="3"/>
        <charset val="128"/>
      </rPr>
      <t>桁）</t>
    </r>
    <rPh sb="0" eb="2">
      <t>ショクイン</t>
    </rPh>
    <rPh sb="2" eb="4">
      <t>バンゴウ</t>
    </rPh>
    <rPh sb="8" eb="9">
      <t>ケタ</t>
    </rPh>
    <phoneticPr fontId="3"/>
  </si>
  <si>
    <r>
      <t>氏名</t>
    </r>
    <r>
      <rPr>
        <vertAlign val="superscript"/>
        <sz val="8"/>
        <rFont val="MS UI Gothic"/>
        <family val="3"/>
        <charset val="128"/>
      </rPr>
      <t>※</t>
    </r>
    <r>
      <rPr>
        <sz val="8"/>
        <rFont val="MS UI Gothic"/>
        <family val="3"/>
        <charset val="128"/>
      </rPr>
      <t xml:space="preserve">
</t>
    </r>
    <r>
      <rPr>
        <sz val="6"/>
        <rFont val="MS UI Gothic"/>
        <family val="3"/>
        <charset val="128"/>
      </rPr>
      <t>（姓　名）</t>
    </r>
    <rPh sb="0" eb="1">
      <t>シ</t>
    </rPh>
    <rPh sb="1" eb="2">
      <t>メイ</t>
    </rPh>
    <rPh sb="5" eb="6">
      <t>セイ</t>
    </rPh>
    <rPh sb="7" eb="8">
      <t>メイ</t>
    </rPh>
    <phoneticPr fontId="3"/>
  </si>
  <si>
    <r>
      <t>フリガナ</t>
    </r>
    <r>
      <rPr>
        <vertAlign val="superscript"/>
        <sz val="8"/>
        <rFont val="MS UI Gothic"/>
        <family val="3"/>
        <charset val="128"/>
      </rPr>
      <t>※</t>
    </r>
    <r>
      <rPr>
        <sz val="8"/>
        <rFont val="MS UI Gothic"/>
        <family val="3"/>
        <charset val="128"/>
      </rPr>
      <t xml:space="preserve">
</t>
    </r>
    <r>
      <rPr>
        <sz val="6"/>
        <rFont val="MS UI Gothic"/>
        <family val="3"/>
        <charset val="128"/>
      </rPr>
      <t>（セイ　メイ）</t>
    </r>
    <phoneticPr fontId="3"/>
  </si>
  <si>
    <r>
      <t>職種</t>
    </r>
    <r>
      <rPr>
        <vertAlign val="superscript"/>
        <sz val="8"/>
        <rFont val="MS UI Gothic"/>
        <family val="3"/>
        <charset val="128"/>
      </rPr>
      <t>※</t>
    </r>
    <rPh sb="0" eb="1">
      <t>ショク</t>
    </rPh>
    <rPh sb="1" eb="2">
      <t>シュ</t>
    </rPh>
    <phoneticPr fontId="3"/>
  </si>
  <si>
    <t>役職名</t>
    <rPh sb="0" eb="2">
      <t>ヤクショク</t>
    </rPh>
    <rPh sb="2" eb="3">
      <t>メイ</t>
    </rPh>
    <phoneticPr fontId="3"/>
  </si>
  <si>
    <r>
      <t xml:space="preserve">参加区分
</t>
    </r>
    <r>
      <rPr>
        <sz val="6"/>
        <rFont val="MS UI Gothic"/>
        <family val="3"/>
        <charset val="128"/>
      </rPr>
      <t>（ﾎﾟｹｯﾄﾌﾟﾛｸﾞﾗﾑ含）</t>
    </r>
    <rPh sb="0" eb="2">
      <t>サンカ</t>
    </rPh>
    <rPh sb="2" eb="4">
      <t>クブン</t>
    </rPh>
    <rPh sb="18" eb="19">
      <t>フク</t>
    </rPh>
    <phoneticPr fontId="3"/>
  </si>
  <si>
    <t>参加予定日</t>
    <rPh sb="0" eb="2">
      <t>サンカ</t>
    </rPh>
    <rPh sb="2" eb="4">
      <t>ヨテイ</t>
    </rPh>
    <rPh sb="4" eb="5">
      <t>ビ</t>
    </rPh>
    <phoneticPr fontId="3"/>
  </si>
  <si>
    <t>プログラム・
抄録集</t>
    <rPh sb="7" eb="10">
      <t>ショウロクシュウ</t>
    </rPh>
    <phoneticPr fontId="3"/>
  </si>
  <si>
    <t>ポケット
プログラム</t>
    <phoneticPr fontId="3"/>
  </si>
  <si>
    <t>会員</t>
    <rPh sb="0" eb="2">
      <t>カイイン</t>
    </rPh>
    <phoneticPr fontId="2"/>
  </si>
  <si>
    <t>○</t>
    <phoneticPr fontId="2"/>
  </si>
  <si>
    <t>施設リスト</t>
    <rPh sb="0" eb="2">
      <t>シセツ</t>
    </rPh>
    <phoneticPr fontId="2"/>
  </si>
  <si>
    <t>職種一覧</t>
    <rPh sb="0" eb="2">
      <t>ショクシュ</t>
    </rPh>
    <rPh sb="2" eb="4">
      <t>イチラン</t>
    </rPh>
    <phoneticPr fontId="2"/>
  </si>
  <si>
    <t>非会員</t>
    <rPh sb="0" eb="1">
      <t>ヒ</t>
    </rPh>
    <rPh sb="1" eb="3">
      <t>カイイン</t>
    </rPh>
    <phoneticPr fontId="2"/>
  </si>
  <si>
    <r>
      <t>0201   JCHO</t>
    </r>
    <r>
      <rPr>
        <sz val="6"/>
        <color theme="1"/>
        <rFont val="ＭＳ Ｐゴシック"/>
        <family val="3"/>
        <charset val="128"/>
      </rPr>
      <t>北海道病院</t>
    </r>
  </si>
  <si>
    <t>101 医師</t>
    <phoneticPr fontId="2"/>
  </si>
  <si>
    <r>
      <t>0202   JCHO</t>
    </r>
    <r>
      <rPr>
        <sz val="6"/>
        <color theme="1"/>
        <rFont val="ＭＳ Ｐゴシック"/>
        <family val="3"/>
        <charset val="128"/>
      </rPr>
      <t>札幌北辰病院</t>
    </r>
  </si>
  <si>
    <t>102 歯科医師</t>
    <phoneticPr fontId="2"/>
  </si>
  <si>
    <r>
      <t>0203   JCHO</t>
    </r>
    <r>
      <rPr>
        <sz val="6"/>
        <color theme="1"/>
        <rFont val="ＭＳ Ｐゴシック"/>
        <family val="3"/>
        <charset val="128"/>
      </rPr>
      <t>登別病院</t>
    </r>
  </si>
  <si>
    <t>201 薬剤師</t>
    <phoneticPr fontId="2"/>
  </si>
  <si>
    <r>
      <t>0204   JCHO</t>
    </r>
    <r>
      <rPr>
        <sz val="6"/>
        <color theme="1"/>
        <rFont val="ＭＳ Ｐゴシック"/>
        <family val="3"/>
        <charset val="128"/>
      </rPr>
      <t>仙台病院</t>
    </r>
  </si>
  <si>
    <t>202 検査技師</t>
    <phoneticPr fontId="2"/>
  </si>
  <si>
    <r>
      <t>0205   JCHO</t>
    </r>
    <r>
      <rPr>
        <sz val="6"/>
        <color theme="1"/>
        <rFont val="ＭＳ Ｐゴシック"/>
        <family val="3"/>
        <charset val="128"/>
      </rPr>
      <t>仙台南病院</t>
    </r>
  </si>
  <si>
    <t>203 放射線技師</t>
    <phoneticPr fontId="2"/>
  </si>
  <si>
    <r>
      <t>0206   JCHO</t>
    </r>
    <r>
      <rPr>
        <sz val="6"/>
        <color theme="1"/>
        <rFont val="ＭＳ Ｐゴシック"/>
        <family val="3"/>
        <charset val="128"/>
      </rPr>
      <t>秋田病院</t>
    </r>
  </si>
  <si>
    <t>204 栄養士</t>
    <phoneticPr fontId="2"/>
  </si>
  <si>
    <r>
      <t>0207   JCHO</t>
    </r>
    <r>
      <rPr>
        <sz val="6"/>
        <color theme="1"/>
        <rFont val="ＭＳ Ｐゴシック"/>
        <family val="3"/>
        <charset val="128"/>
      </rPr>
      <t>二本松病院</t>
    </r>
  </si>
  <si>
    <t>205 理学療法士</t>
    <phoneticPr fontId="2"/>
  </si>
  <si>
    <r>
      <t>0301   JCHO</t>
    </r>
    <r>
      <rPr>
        <sz val="6"/>
        <color theme="1"/>
        <rFont val="ＭＳ Ｐゴシック"/>
        <family val="3"/>
        <charset val="128"/>
      </rPr>
      <t>うつのみや病院</t>
    </r>
  </si>
  <si>
    <t>206 作業療法士</t>
    <phoneticPr fontId="2"/>
  </si>
  <si>
    <r>
      <t>0302   JCHO</t>
    </r>
    <r>
      <rPr>
        <sz val="6"/>
        <color theme="1"/>
        <rFont val="ＭＳ Ｐゴシック"/>
        <family val="3"/>
        <charset val="128"/>
      </rPr>
      <t>群馬中央病院</t>
    </r>
  </si>
  <si>
    <t>207 言語聴覚士</t>
    <phoneticPr fontId="2"/>
  </si>
  <si>
    <r>
      <t>0303   JCHO</t>
    </r>
    <r>
      <rPr>
        <sz val="6"/>
        <color theme="1"/>
        <rFont val="ＭＳ Ｐゴシック"/>
        <family val="3"/>
        <charset val="128"/>
      </rPr>
      <t>さいたま北部医療センター</t>
    </r>
  </si>
  <si>
    <t>208 歯科衛生士</t>
    <phoneticPr fontId="2"/>
  </si>
  <si>
    <r>
      <t>0304   JCHO</t>
    </r>
    <r>
      <rPr>
        <sz val="6"/>
        <color theme="1"/>
        <rFont val="ＭＳ Ｐゴシック"/>
        <family val="3"/>
        <charset val="128"/>
      </rPr>
      <t>埼玉メディカルセンター</t>
    </r>
  </si>
  <si>
    <t>209 歯科技工士</t>
    <phoneticPr fontId="2"/>
  </si>
  <si>
    <r>
      <t>0305   JCHO</t>
    </r>
    <r>
      <rPr>
        <sz val="6"/>
        <color theme="1"/>
        <rFont val="ＭＳ Ｐゴシック"/>
        <family val="3"/>
        <charset val="128"/>
      </rPr>
      <t>千葉病院</t>
    </r>
  </si>
  <si>
    <t>210 臨床工学技士</t>
    <phoneticPr fontId="2"/>
  </si>
  <si>
    <r>
      <t>0306   JCHO</t>
    </r>
    <r>
      <rPr>
        <sz val="6"/>
        <color theme="1"/>
        <rFont val="ＭＳ Ｐゴシック"/>
        <family val="3"/>
        <charset val="128"/>
      </rPr>
      <t>船橋中央病院</t>
    </r>
  </si>
  <si>
    <t>211 視能訓練士</t>
    <phoneticPr fontId="2"/>
  </si>
  <si>
    <r>
      <t>0307   JCHO</t>
    </r>
    <r>
      <rPr>
        <sz val="6"/>
        <color theme="1"/>
        <rFont val="ＭＳ Ｐゴシック"/>
        <family val="3"/>
        <charset val="128"/>
      </rPr>
      <t>東京高輪病院</t>
    </r>
  </si>
  <si>
    <t>212 その他の医療技術職</t>
    <phoneticPr fontId="2"/>
  </si>
  <si>
    <r>
      <t>0308   JCHO</t>
    </r>
    <r>
      <rPr>
        <sz val="6"/>
        <color theme="1"/>
        <rFont val="ＭＳ Ｐゴシック"/>
        <family val="3"/>
        <charset val="128"/>
      </rPr>
      <t>東京新宿メディカルセンター</t>
    </r>
  </si>
  <si>
    <t>301 保健師</t>
    <phoneticPr fontId="2"/>
  </si>
  <si>
    <r>
      <t>0309   JCHO</t>
    </r>
    <r>
      <rPr>
        <sz val="6"/>
        <color theme="1"/>
        <rFont val="ＭＳ Ｐゴシック"/>
        <family val="3"/>
        <charset val="128"/>
      </rPr>
      <t>東京山手メディカルセンター</t>
    </r>
  </si>
  <si>
    <t>302 助産師</t>
    <phoneticPr fontId="2"/>
  </si>
  <si>
    <r>
      <t>0310   JCHO</t>
    </r>
    <r>
      <rPr>
        <sz val="6"/>
        <color theme="1"/>
        <rFont val="ＭＳ Ｐゴシック"/>
        <family val="3"/>
        <charset val="128"/>
      </rPr>
      <t>東京城東病院</t>
    </r>
  </si>
  <si>
    <t>303 看護師</t>
    <phoneticPr fontId="2"/>
  </si>
  <si>
    <r>
      <t>0311   JCHO</t>
    </r>
    <r>
      <rPr>
        <sz val="6"/>
        <color theme="1"/>
        <rFont val="ＭＳ Ｐゴシック"/>
        <family val="3"/>
        <charset val="128"/>
      </rPr>
      <t>東京蒲田医療センター</t>
    </r>
  </si>
  <si>
    <t>304 准看護師</t>
    <phoneticPr fontId="2"/>
  </si>
  <si>
    <r>
      <t>0312   JCHO</t>
    </r>
    <r>
      <rPr>
        <sz val="6"/>
        <color theme="1"/>
        <rFont val="ＭＳ Ｐゴシック"/>
        <family val="3"/>
        <charset val="128"/>
      </rPr>
      <t>横浜中央病院</t>
    </r>
  </si>
  <si>
    <t>401 事務職員</t>
    <phoneticPr fontId="2"/>
  </si>
  <si>
    <r>
      <t>0313   JCHO</t>
    </r>
    <r>
      <rPr>
        <sz val="6"/>
        <color theme="1"/>
        <rFont val="ＭＳ Ｐゴシック"/>
        <family val="3"/>
        <charset val="128"/>
      </rPr>
      <t>横浜保土ケ谷中央病院</t>
    </r>
  </si>
  <si>
    <t>402 診療情報管理員</t>
    <phoneticPr fontId="2"/>
  </si>
  <si>
    <r>
      <t>0314   JCHO</t>
    </r>
    <r>
      <rPr>
        <sz val="6"/>
        <color theme="1"/>
        <rFont val="ＭＳ Ｐゴシック"/>
        <family val="3"/>
        <charset val="128"/>
      </rPr>
      <t>相模野病院</t>
    </r>
  </si>
  <si>
    <t>403 医師事務作業補助員</t>
    <phoneticPr fontId="2"/>
  </si>
  <si>
    <r>
      <t>0315   JCHO</t>
    </r>
    <r>
      <rPr>
        <sz val="6"/>
        <color theme="1"/>
        <rFont val="ＭＳ Ｐゴシック"/>
        <family val="3"/>
        <charset val="128"/>
      </rPr>
      <t>湯河原病院</t>
    </r>
  </si>
  <si>
    <t>501 教員</t>
    <phoneticPr fontId="2"/>
  </si>
  <si>
    <r>
      <t>0401   JCHO</t>
    </r>
    <r>
      <rPr>
        <sz val="6"/>
        <color theme="1"/>
        <rFont val="ＭＳ Ｐゴシック"/>
        <family val="3"/>
        <charset val="128"/>
      </rPr>
      <t>高岡ふしき病院</t>
    </r>
  </si>
  <si>
    <t>601 運転手</t>
    <phoneticPr fontId="2"/>
  </si>
  <si>
    <r>
      <t>0402   JCHO</t>
    </r>
    <r>
      <rPr>
        <sz val="6"/>
        <color theme="1"/>
        <rFont val="ＭＳ Ｐゴシック"/>
        <family val="3"/>
        <charset val="128"/>
      </rPr>
      <t>金沢病院</t>
    </r>
  </si>
  <si>
    <t>602 調理師</t>
    <phoneticPr fontId="2"/>
  </si>
  <si>
    <r>
      <t>0403   JCHO</t>
    </r>
    <r>
      <rPr>
        <sz val="6"/>
        <color theme="1"/>
        <rFont val="ＭＳ Ｐゴシック"/>
        <family val="3"/>
        <charset val="128"/>
      </rPr>
      <t>福井勝山総合病院</t>
    </r>
  </si>
  <si>
    <t>603 その他の技能職員</t>
    <phoneticPr fontId="2"/>
  </si>
  <si>
    <r>
      <t>0404   JCHO</t>
    </r>
    <r>
      <rPr>
        <sz val="6"/>
        <color theme="1"/>
        <rFont val="ＭＳ Ｐゴシック"/>
        <family val="3"/>
        <charset val="128"/>
      </rPr>
      <t>若狭高浜病院</t>
    </r>
  </si>
  <si>
    <t>701 医療社会事業専門員</t>
    <phoneticPr fontId="2"/>
  </si>
  <si>
    <r>
      <t>0405   JCHO</t>
    </r>
    <r>
      <rPr>
        <sz val="6"/>
        <color theme="1"/>
        <rFont val="ＭＳ Ｐゴシック"/>
        <family val="3"/>
        <charset val="128"/>
      </rPr>
      <t>山梨病院</t>
    </r>
  </si>
  <si>
    <t>702 保育士</t>
    <phoneticPr fontId="2"/>
  </si>
  <si>
    <r>
      <t>0406   JCHO</t>
    </r>
    <r>
      <rPr>
        <sz val="6"/>
        <color theme="1"/>
        <rFont val="ＭＳ Ｐゴシック"/>
        <family val="3"/>
        <charset val="128"/>
      </rPr>
      <t>可児とうのう病院</t>
    </r>
  </si>
  <si>
    <t>801 介護福祉士</t>
    <phoneticPr fontId="2"/>
  </si>
  <si>
    <r>
      <t>0407   JCHO</t>
    </r>
    <r>
      <rPr>
        <sz val="6"/>
        <color theme="1"/>
        <rFont val="ＭＳ Ｐゴシック"/>
        <family val="3"/>
        <charset val="128"/>
      </rPr>
      <t>桜ヶ丘病院</t>
    </r>
  </si>
  <si>
    <t>802 介護支援専門員</t>
    <phoneticPr fontId="2"/>
  </si>
  <si>
    <r>
      <t>0408   JCHO</t>
    </r>
    <r>
      <rPr>
        <sz val="6"/>
        <color theme="1"/>
        <rFont val="ＭＳ Ｐゴシック"/>
        <family val="3"/>
        <charset val="128"/>
      </rPr>
      <t>三島総合病院</t>
    </r>
  </si>
  <si>
    <t>901 介護員</t>
    <phoneticPr fontId="2"/>
  </si>
  <si>
    <r>
      <t>0409   JCHO</t>
    </r>
    <r>
      <rPr>
        <sz val="6"/>
        <color theme="1"/>
        <rFont val="ＭＳ Ｐゴシック"/>
        <family val="3"/>
        <charset val="128"/>
      </rPr>
      <t>中京病院</t>
    </r>
  </si>
  <si>
    <t>902 看護助手</t>
    <phoneticPr fontId="2"/>
  </si>
  <si>
    <r>
      <t>0410   JCHO</t>
    </r>
    <r>
      <rPr>
        <sz val="6"/>
        <color theme="1"/>
        <rFont val="ＭＳ Ｐゴシック"/>
        <family val="3"/>
        <charset val="128"/>
      </rPr>
      <t>四日市羽津医療センター</t>
    </r>
  </si>
  <si>
    <t>903 その他の助手等</t>
    <phoneticPr fontId="2"/>
  </si>
  <si>
    <r>
      <t>0501   JCHO</t>
    </r>
    <r>
      <rPr>
        <sz val="6"/>
        <color theme="1"/>
        <rFont val="ＭＳ Ｐゴシック"/>
        <family val="3"/>
        <charset val="128"/>
      </rPr>
      <t>滋賀病院</t>
    </r>
  </si>
  <si>
    <t>999 その他</t>
    <phoneticPr fontId="2"/>
  </si>
  <si>
    <r>
      <t>0502   JCHO</t>
    </r>
    <r>
      <rPr>
        <sz val="6"/>
        <color theme="1"/>
        <rFont val="ＭＳ Ｐゴシック"/>
        <family val="3"/>
        <charset val="128"/>
      </rPr>
      <t>京都鞍馬口医療センター</t>
    </r>
  </si>
  <si>
    <r>
      <t>0503   JCHO</t>
    </r>
    <r>
      <rPr>
        <sz val="6"/>
        <color theme="1"/>
        <rFont val="ＭＳ Ｐゴシック"/>
        <family val="3"/>
        <charset val="128"/>
      </rPr>
      <t>大阪病院</t>
    </r>
  </si>
  <si>
    <r>
      <t>0504   JCHO</t>
    </r>
    <r>
      <rPr>
        <sz val="6"/>
        <color theme="1"/>
        <rFont val="ＭＳ Ｐゴシック"/>
        <family val="3"/>
        <charset val="128"/>
      </rPr>
      <t>大阪みなと中央病院</t>
    </r>
  </si>
  <si>
    <r>
      <t>0505   JCHO</t>
    </r>
    <r>
      <rPr>
        <sz val="6"/>
        <color theme="1"/>
        <rFont val="ＭＳ Ｐゴシック"/>
        <family val="3"/>
        <charset val="128"/>
      </rPr>
      <t>星ヶ丘医療センター</t>
    </r>
  </si>
  <si>
    <r>
      <t>0506   JCHO</t>
    </r>
    <r>
      <rPr>
        <sz val="6"/>
        <color theme="1"/>
        <rFont val="ＭＳ Ｐゴシック"/>
        <family val="3"/>
        <charset val="128"/>
      </rPr>
      <t>神戸中央病院</t>
    </r>
  </si>
  <si>
    <r>
      <t>0507   JCHO</t>
    </r>
    <r>
      <rPr>
        <sz val="6"/>
        <color theme="1"/>
        <rFont val="ＭＳ Ｐゴシック"/>
        <family val="3"/>
        <charset val="128"/>
      </rPr>
      <t>大和郡山病院</t>
    </r>
  </si>
  <si>
    <r>
      <t>0508   JCHO</t>
    </r>
    <r>
      <rPr>
        <sz val="6"/>
        <color theme="1"/>
        <rFont val="ＭＳ Ｐゴシック"/>
        <family val="3"/>
        <charset val="128"/>
      </rPr>
      <t>玉造病院</t>
    </r>
  </si>
  <si>
    <r>
      <t>0509   JCHO</t>
    </r>
    <r>
      <rPr>
        <sz val="6"/>
        <color theme="1"/>
        <rFont val="ＭＳ Ｐゴシック"/>
        <family val="3"/>
        <charset val="128"/>
      </rPr>
      <t>下関医療センター</t>
    </r>
  </si>
  <si>
    <r>
      <t>0510   JCHO</t>
    </r>
    <r>
      <rPr>
        <sz val="6"/>
        <color theme="1"/>
        <rFont val="ＭＳ Ｐゴシック"/>
        <family val="3"/>
        <charset val="128"/>
      </rPr>
      <t>徳山中央病院</t>
    </r>
  </si>
  <si>
    <r>
      <t>0511   JCHO</t>
    </r>
    <r>
      <rPr>
        <sz val="6"/>
        <color theme="1"/>
        <rFont val="ＭＳ Ｐゴシック"/>
        <family val="3"/>
        <charset val="128"/>
      </rPr>
      <t>りつりん病院</t>
    </r>
  </si>
  <si>
    <r>
      <t>0512   JCHO</t>
    </r>
    <r>
      <rPr>
        <sz val="6"/>
        <color theme="1"/>
        <rFont val="ＭＳ Ｐゴシック"/>
        <family val="3"/>
        <charset val="128"/>
      </rPr>
      <t>宇和島病院</t>
    </r>
  </si>
  <si>
    <r>
      <t>0513   JCHO</t>
    </r>
    <r>
      <rPr>
        <sz val="6"/>
        <color theme="1"/>
        <rFont val="ＭＳ Ｐゴシック"/>
        <family val="3"/>
        <charset val="128"/>
      </rPr>
      <t>高知西病院</t>
    </r>
  </si>
  <si>
    <r>
      <t>0601   JCHO</t>
    </r>
    <r>
      <rPr>
        <sz val="6"/>
        <color theme="1"/>
        <rFont val="ＭＳ Ｐゴシック"/>
        <family val="3"/>
        <charset val="128"/>
      </rPr>
      <t>九州病院</t>
    </r>
  </si>
  <si>
    <r>
      <t>0602   JCHO</t>
    </r>
    <r>
      <rPr>
        <sz val="6"/>
        <color theme="1"/>
        <rFont val="ＭＳ Ｐゴシック"/>
        <family val="3"/>
        <charset val="128"/>
      </rPr>
      <t>久留米総合病院</t>
    </r>
  </si>
  <si>
    <r>
      <t>0603   JCHO</t>
    </r>
    <r>
      <rPr>
        <sz val="6"/>
        <color theme="1"/>
        <rFont val="ＭＳ Ｐゴシック"/>
        <family val="3"/>
        <charset val="128"/>
      </rPr>
      <t>福岡ゆたか中央病院</t>
    </r>
  </si>
  <si>
    <r>
      <t>0604   JCHO</t>
    </r>
    <r>
      <rPr>
        <sz val="6"/>
        <color theme="1"/>
        <rFont val="ＭＳ Ｐゴシック"/>
        <family val="3"/>
        <charset val="128"/>
      </rPr>
      <t>佐賀中部病院</t>
    </r>
  </si>
  <si>
    <r>
      <t>0605   JCHO</t>
    </r>
    <r>
      <rPr>
        <sz val="6"/>
        <color theme="1"/>
        <rFont val="ＭＳ Ｐゴシック"/>
        <family val="3"/>
        <charset val="128"/>
      </rPr>
      <t>松浦中央病院</t>
    </r>
    <rPh sb="13" eb="15">
      <t>チュウオウ</t>
    </rPh>
    <phoneticPr fontId="2"/>
  </si>
  <si>
    <r>
      <t>0606   JCHO</t>
    </r>
    <r>
      <rPr>
        <sz val="6"/>
        <color theme="1"/>
        <rFont val="ＭＳ Ｐゴシック"/>
        <family val="3"/>
        <charset val="128"/>
      </rPr>
      <t>諫早総合病院</t>
    </r>
  </si>
  <si>
    <r>
      <t>0607   JCHO</t>
    </r>
    <r>
      <rPr>
        <sz val="6"/>
        <color theme="1"/>
        <rFont val="ＭＳ Ｐゴシック"/>
        <family val="3"/>
        <charset val="128"/>
      </rPr>
      <t>熊本総合病院</t>
    </r>
  </si>
  <si>
    <r>
      <t>0608   JCHO</t>
    </r>
    <r>
      <rPr>
        <sz val="6"/>
        <color theme="1"/>
        <rFont val="ＭＳ Ｐゴシック"/>
        <family val="3"/>
        <charset val="128"/>
      </rPr>
      <t>人吉医療センター</t>
    </r>
  </si>
  <si>
    <r>
      <t>0609   JCHO</t>
    </r>
    <r>
      <rPr>
        <sz val="6"/>
        <color theme="1"/>
        <rFont val="ＭＳ Ｐゴシック"/>
        <family val="3"/>
        <charset val="128"/>
      </rPr>
      <t>天草中央総合病院</t>
    </r>
  </si>
  <si>
    <r>
      <t>0610   JCHO</t>
    </r>
    <r>
      <rPr>
        <sz val="6"/>
        <color theme="1"/>
        <rFont val="ＭＳ Ｐゴシック"/>
        <family val="3"/>
        <charset val="128"/>
      </rPr>
      <t>南海医療センター</t>
    </r>
  </si>
  <si>
    <r>
      <t>0611   JCHO</t>
    </r>
    <r>
      <rPr>
        <sz val="6"/>
        <color theme="1"/>
        <rFont val="ＭＳ Ｐゴシック"/>
        <family val="3"/>
        <charset val="128"/>
      </rPr>
      <t>湯布院病院</t>
    </r>
  </si>
  <si>
    <r>
      <t>0612   JCHO</t>
    </r>
    <r>
      <rPr>
        <sz val="6"/>
        <color theme="1"/>
        <rFont val="ＭＳ Ｐゴシック"/>
        <family val="3"/>
        <charset val="128"/>
      </rPr>
      <t>宮崎江南病院</t>
    </r>
  </si>
  <si>
    <r>
      <t>0100   JCHO</t>
    </r>
    <r>
      <rPr>
        <sz val="6"/>
        <color theme="1"/>
        <rFont val="ＭＳ Ｐゴシック"/>
        <family val="3"/>
        <charset val="128"/>
      </rPr>
      <t>本部</t>
    </r>
  </si>
  <si>
    <r>
      <t>0600   JCHO</t>
    </r>
    <r>
      <rPr>
        <sz val="6"/>
        <color theme="1"/>
        <rFont val="ＭＳ Ｐゴシック"/>
        <family val="3"/>
        <charset val="128"/>
      </rPr>
      <t>九州地区事務所</t>
    </r>
  </si>
  <si>
    <r>
      <t xml:space="preserve">0990   </t>
    </r>
    <r>
      <rPr>
        <sz val="6"/>
        <color theme="1"/>
        <rFont val="ＭＳ Ｐゴシック"/>
        <family val="3"/>
        <charset val="128"/>
      </rPr>
      <t>地域医療機能推進機構健康保険組合</t>
    </r>
    <phoneticPr fontId="2"/>
  </si>
  <si>
    <r>
      <t xml:space="preserve">0991   </t>
    </r>
    <r>
      <rPr>
        <sz val="6"/>
        <color theme="1"/>
        <rFont val="ＭＳ Ｐゴシック"/>
        <family val="3"/>
        <charset val="128"/>
      </rPr>
      <t>地域医療機能推進学会</t>
    </r>
    <rPh sb="7" eb="13">
      <t>チイキイリョウキノウ</t>
    </rPh>
    <rPh sb="13" eb="17">
      <t>スイシンガッカイ</t>
    </rPh>
    <phoneticPr fontId="2"/>
  </si>
  <si>
    <t>懇親会</t>
    <rPh sb="0" eb="3">
      <t>コンシンカイ</t>
    </rPh>
    <phoneticPr fontId="3"/>
  </si>
  <si>
    <t>懇親会</t>
    <rPh sb="0" eb="3">
      <t>コンシンカイ</t>
    </rPh>
    <phoneticPr fontId="2"/>
  </si>
  <si>
    <t>円</t>
    <phoneticPr fontId="2"/>
  </si>
  <si>
    <t>②参加者用</t>
    <rPh sb="1" eb="3">
      <t>サンカ</t>
    </rPh>
    <rPh sb="3" eb="5">
      <t>シャヨウ</t>
    </rPh>
    <phoneticPr fontId="3"/>
  </si>
  <si>
    <t>※［①基本情報］を入力の上、［②参加者用］または［③購入のみ希望者用］の該当する黄色の塗りの箇所にご入力ください。</t>
    <rPh sb="3" eb="5">
      <t>キホン</t>
    </rPh>
    <rPh sb="5" eb="7">
      <t>ジョウホウ</t>
    </rPh>
    <rPh sb="9" eb="11">
      <t>ニュウリョク</t>
    </rPh>
    <rPh sb="12" eb="13">
      <t>ウエ</t>
    </rPh>
    <rPh sb="16" eb="19">
      <t>サンカシャ</t>
    </rPh>
    <rPh sb="19" eb="20">
      <t>ヨウ</t>
    </rPh>
    <rPh sb="36" eb="38">
      <t>ガイトウ</t>
    </rPh>
    <rPh sb="40" eb="42">
      <t>キイロ</t>
    </rPh>
    <rPh sb="43" eb="44">
      <t>ヌ</t>
    </rPh>
    <rPh sb="46" eb="48">
      <t>カショ</t>
    </rPh>
    <rPh sb="50" eb="52">
      <t>ニュウリョク</t>
    </rPh>
    <phoneticPr fontId="2"/>
  </si>
  <si>
    <r>
      <rPr>
        <b/>
        <sz val="11"/>
        <color theme="1"/>
        <rFont val="ＭＳ Ｐゴシック"/>
        <family val="3"/>
        <charset val="128"/>
      </rPr>
      <t>［</t>
    </r>
    <r>
      <rPr>
        <b/>
        <sz val="11"/>
        <color theme="1"/>
        <rFont val="Arial"/>
        <family val="3"/>
      </rPr>
      <t>2024</t>
    </r>
    <r>
      <rPr>
        <b/>
        <sz val="11"/>
        <color theme="1"/>
        <rFont val="ＭＳ Ｐゴシック"/>
        <family val="3"/>
        <charset val="128"/>
      </rPr>
      <t>年</t>
    </r>
    <r>
      <rPr>
        <b/>
        <sz val="11"/>
        <color theme="1"/>
        <rFont val="Arial"/>
        <family val="3"/>
      </rPr>
      <t>11</t>
    </r>
    <r>
      <rPr>
        <b/>
        <sz val="11"/>
        <color theme="1"/>
        <rFont val="ＭＳ Ｐゴシック"/>
        <family val="3"/>
        <charset val="128"/>
      </rPr>
      <t>月29日・30日］　第9回</t>
    </r>
    <r>
      <rPr>
        <b/>
        <sz val="11"/>
        <color theme="1"/>
        <rFont val="Arial"/>
        <family val="2"/>
      </rPr>
      <t>JCHO</t>
    </r>
    <r>
      <rPr>
        <b/>
        <sz val="11"/>
        <color theme="1"/>
        <rFont val="ＭＳ Ｐゴシック"/>
        <family val="3"/>
        <charset val="128"/>
      </rPr>
      <t>地域医療総合医学会　事前参加登録</t>
    </r>
    <rPh sb="5" eb="6">
      <t>ネン</t>
    </rPh>
    <rPh sb="8" eb="9">
      <t>ガツ</t>
    </rPh>
    <rPh sb="11" eb="12">
      <t>ヒ</t>
    </rPh>
    <rPh sb="15" eb="16">
      <t>ヒ</t>
    </rPh>
    <rPh sb="18" eb="19">
      <t>ダイ</t>
    </rPh>
    <rPh sb="20" eb="21">
      <t>カイ</t>
    </rPh>
    <rPh sb="25" eb="27">
      <t>チイキ</t>
    </rPh>
    <rPh sb="27" eb="29">
      <t>イリョウ</t>
    </rPh>
    <rPh sb="29" eb="31">
      <t>ソウゴウ</t>
    </rPh>
    <rPh sb="31" eb="32">
      <t>イ</t>
    </rPh>
    <rPh sb="32" eb="34">
      <t>ガッカイ</t>
    </rPh>
    <rPh sb="35" eb="37">
      <t>ジゼン</t>
    </rPh>
    <rPh sb="37" eb="39">
      <t>サンカ</t>
    </rPh>
    <rPh sb="39" eb="41">
      <t>トウロク</t>
    </rPh>
    <phoneticPr fontId="2"/>
  </si>
  <si>
    <r>
      <t>11</t>
    </r>
    <r>
      <rPr>
        <sz val="7"/>
        <color theme="1"/>
        <rFont val="ＭＳ Ｐゴシック"/>
        <family val="3"/>
        <charset val="128"/>
      </rPr>
      <t>月</t>
    </r>
    <r>
      <rPr>
        <sz val="7"/>
        <color theme="1"/>
        <rFont val="Arial Narrow"/>
        <family val="2"/>
      </rPr>
      <t>29</t>
    </r>
    <r>
      <rPr>
        <sz val="7"/>
        <color theme="1"/>
        <rFont val="ＭＳ Ｐゴシック"/>
        <family val="3"/>
        <charset val="128"/>
      </rPr>
      <t>日（金）／</t>
    </r>
    <r>
      <rPr>
        <sz val="7"/>
        <color theme="1"/>
        <rFont val="Arial Narrow"/>
        <family val="2"/>
      </rPr>
      <t>1</t>
    </r>
    <r>
      <rPr>
        <sz val="7"/>
        <color theme="1"/>
        <rFont val="ＭＳ Ｐゴシック"/>
        <family val="3"/>
        <charset val="128"/>
      </rPr>
      <t>日目</t>
    </r>
    <rPh sb="2" eb="3">
      <t>ガツ</t>
    </rPh>
    <rPh sb="6" eb="7">
      <t>ヒ</t>
    </rPh>
    <rPh sb="8" eb="9">
      <t>キンニチメ</t>
    </rPh>
    <phoneticPr fontId="2"/>
  </si>
  <si>
    <r>
      <t>11</t>
    </r>
    <r>
      <rPr>
        <sz val="7"/>
        <color theme="1"/>
        <rFont val="ＭＳ Ｐゴシック"/>
        <family val="3"/>
        <charset val="128"/>
      </rPr>
      <t>月</t>
    </r>
    <r>
      <rPr>
        <sz val="7"/>
        <color theme="1"/>
        <rFont val="Arial Narrow"/>
        <family val="2"/>
      </rPr>
      <t>30</t>
    </r>
    <r>
      <rPr>
        <sz val="7"/>
        <color theme="1"/>
        <rFont val="ＭＳ Ｐゴシック"/>
        <family val="3"/>
        <charset val="128"/>
      </rPr>
      <t>日（土）／</t>
    </r>
    <r>
      <rPr>
        <sz val="7"/>
        <color theme="1"/>
        <rFont val="Arial Narrow"/>
        <family val="2"/>
      </rPr>
      <t>2</t>
    </r>
    <r>
      <rPr>
        <sz val="7"/>
        <color theme="1"/>
        <rFont val="ＭＳ Ｐゴシック"/>
        <family val="3"/>
        <charset val="128"/>
      </rPr>
      <t>日目</t>
    </r>
    <rPh sb="2" eb="3">
      <t>ガツ</t>
    </rPh>
    <rPh sb="5" eb="6">
      <t>ヒ</t>
    </rPh>
    <rPh sb="7" eb="8">
      <t>ド</t>
    </rPh>
    <rPh sb="11" eb="13">
      <t>ニチメ</t>
    </rPh>
    <phoneticPr fontId="2"/>
  </si>
  <si>
    <r>
      <t>0300   JCHO</t>
    </r>
    <r>
      <rPr>
        <sz val="6"/>
        <color theme="1"/>
        <rFont val="ＭＳ Ｐゴシック"/>
        <family val="3"/>
        <charset val="128"/>
      </rPr>
      <t>東日本地区事務所</t>
    </r>
    <rPh sb="11" eb="12">
      <t>ヒガシ</t>
    </rPh>
    <rPh sb="12" eb="14">
      <t>ニホン</t>
    </rPh>
    <rPh sb="14" eb="16">
      <t>チク</t>
    </rPh>
    <phoneticPr fontId="2"/>
  </si>
  <si>
    <r>
      <t>0500   JCHO</t>
    </r>
    <r>
      <rPr>
        <sz val="6"/>
        <color theme="1"/>
        <rFont val="ＭＳ Ｐゴシック"/>
        <family val="3"/>
        <charset val="128"/>
      </rPr>
      <t>西日本地区事務所</t>
    </r>
    <rPh sb="11" eb="14">
      <t>ニシニホン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</si>
</sst>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m/d;@"/>
  </numFmts>
  <fonts count="3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MS UI Gothic"/>
      <family val="3"/>
      <charset val="128"/>
    </font>
    <font>
      <sz val="8"/>
      <color theme="1"/>
      <name val="MS UI Gothic"/>
      <family val="3"/>
      <charset val="128"/>
    </font>
    <font>
      <sz val="8"/>
      <name val="Arial Narrow"/>
      <family val="2"/>
    </font>
    <font>
      <sz val="8"/>
      <color theme="1"/>
      <name val="Arial Narrow"/>
      <family val="2"/>
    </font>
    <font>
      <sz val="7"/>
      <name val="MS UI Gothic"/>
      <family val="3"/>
      <charset val="128"/>
    </font>
    <font>
      <sz val="8"/>
      <name val="Arial Narrow"/>
      <family val="3"/>
      <charset val="128"/>
    </font>
    <font>
      <sz val="6"/>
      <color theme="1"/>
      <name val="Arial Narrow"/>
      <family val="2"/>
    </font>
    <font>
      <sz val="6"/>
      <color theme="1"/>
      <name val="MS UI Gothic"/>
      <family val="3"/>
      <charset val="128"/>
    </font>
    <font>
      <sz val="8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theme="1"/>
      <name val="Arial Narrow"/>
      <family val="2"/>
    </font>
    <font>
      <sz val="9"/>
      <color theme="1"/>
      <name val="MS UI Gothic"/>
      <family val="3"/>
      <charset val="128"/>
    </font>
    <font>
      <sz val="10"/>
      <color theme="1"/>
      <name val="Arial Narrow"/>
      <family val="2"/>
    </font>
    <font>
      <sz val="7"/>
      <color indexed="81"/>
      <name val="MS P ゴシック"/>
      <family val="3"/>
      <charset val="128"/>
    </font>
    <font>
      <sz val="7"/>
      <color theme="1"/>
      <name val="ＭＳ Ｐゴシック"/>
      <family val="2"/>
      <charset val="128"/>
    </font>
    <font>
      <sz val="9"/>
      <color theme="1"/>
      <name val="Arial"/>
      <family val="2"/>
    </font>
    <font>
      <sz val="7"/>
      <color theme="1"/>
      <name val="Arial Narrow"/>
      <family val="2"/>
    </font>
    <font>
      <sz val="7"/>
      <color theme="1"/>
      <name val="MS UI Gothic"/>
      <family val="3"/>
      <charset val="128"/>
    </font>
    <font>
      <b/>
      <sz val="11"/>
      <color theme="1"/>
      <name val="Arial"/>
      <family val="2"/>
    </font>
    <font>
      <b/>
      <sz val="11"/>
      <color theme="1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vertAlign val="superscript"/>
      <sz val="8"/>
      <name val="MS UI Gothic"/>
      <family val="3"/>
      <charset val="128"/>
    </font>
    <font>
      <b/>
      <sz val="10"/>
      <color theme="1"/>
      <name val="ＭＳ Ｐゴシック"/>
      <family val="2"/>
      <charset val="128"/>
    </font>
    <font>
      <b/>
      <sz val="10"/>
      <color theme="1"/>
      <name val="Arial Narrow"/>
      <family val="2"/>
    </font>
    <font>
      <b/>
      <sz val="12"/>
      <color theme="1"/>
      <name val="ＭＳ Ｐゴシック"/>
      <family val="2"/>
      <charset val="128"/>
    </font>
    <font>
      <sz val="14"/>
      <color theme="1"/>
      <name val="Arial"/>
      <family val="2"/>
    </font>
    <font>
      <sz val="6"/>
      <color theme="1"/>
      <name val="ＭＳ Ｐゴシック"/>
      <family val="3"/>
      <charset val="128"/>
    </font>
    <font>
      <sz val="6"/>
      <color theme="1"/>
      <name val="Arial"/>
      <family val="2"/>
    </font>
    <font>
      <sz val="6"/>
      <name val="MS UI Gothic"/>
      <family val="3"/>
      <charset val="128"/>
    </font>
    <font>
      <b/>
      <sz val="11"/>
      <color theme="1"/>
      <name val="Arial"/>
      <family val="3"/>
    </font>
    <font>
      <b/>
      <sz val="11"/>
      <color theme="1"/>
      <name val="Arial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rgb="FFFF5050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rgb="FFFF5050"/>
      </right>
      <top/>
      <bottom style="thin">
        <color indexed="64"/>
      </bottom>
      <diagonal/>
    </border>
    <border>
      <left style="medium">
        <color rgb="FFFF505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50"/>
      </left>
      <right style="hair">
        <color theme="1"/>
      </right>
      <top style="medium">
        <color rgb="FF00B050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medium">
        <color rgb="FF00B050"/>
      </top>
      <bottom style="hair">
        <color theme="1"/>
      </bottom>
      <diagonal/>
    </border>
    <border>
      <left style="hair">
        <color theme="1"/>
      </left>
      <right style="medium">
        <color rgb="FF00B050"/>
      </right>
      <top style="medium">
        <color rgb="FF00B050"/>
      </top>
      <bottom style="hair">
        <color theme="1"/>
      </bottom>
      <diagonal/>
    </border>
    <border>
      <left style="medium">
        <color rgb="FF00B050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rgb="FF00B05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399FF"/>
      </left>
      <right/>
      <top style="thin">
        <color indexed="64"/>
      </top>
      <bottom/>
      <diagonal/>
    </border>
    <border>
      <left/>
      <right style="double">
        <color rgb="FF3399FF"/>
      </right>
      <top style="thin">
        <color indexed="64"/>
      </top>
      <bottom/>
      <diagonal/>
    </border>
    <border>
      <left style="double">
        <color rgb="FF3399FF"/>
      </left>
      <right/>
      <top/>
      <bottom/>
      <diagonal/>
    </border>
    <border>
      <left/>
      <right style="double">
        <color rgb="FF3399FF"/>
      </right>
      <top/>
      <bottom/>
      <diagonal/>
    </border>
    <border>
      <left style="double">
        <color rgb="FF3399FF"/>
      </left>
      <right/>
      <top/>
      <bottom style="double">
        <color rgb="FF3399FF"/>
      </bottom>
      <diagonal/>
    </border>
    <border>
      <left/>
      <right/>
      <top/>
      <bottom style="double">
        <color rgb="FF3399FF"/>
      </bottom>
      <diagonal/>
    </border>
    <border>
      <left/>
      <right style="double">
        <color rgb="FF3399FF"/>
      </right>
      <top/>
      <bottom style="double">
        <color rgb="FF3399FF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5050"/>
      </left>
      <right/>
      <top style="hair">
        <color theme="1"/>
      </top>
      <bottom/>
      <diagonal/>
    </border>
    <border>
      <left style="medium">
        <color rgb="FF00B050"/>
      </left>
      <right/>
      <top style="hair">
        <color theme="1"/>
      </top>
      <bottom/>
      <diagonal/>
    </border>
    <border>
      <left style="medium">
        <color rgb="FF00B050"/>
      </left>
      <right/>
      <top/>
      <bottom style="thin">
        <color indexed="64"/>
      </bottom>
      <diagonal/>
    </border>
    <border>
      <left/>
      <right style="medium">
        <color rgb="FF00B050"/>
      </right>
      <top style="hair">
        <color theme="1"/>
      </top>
      <bottom/>
      <diagonal/>
    </border>
    <border>
      <left/>
      <right style="medium">
        <color rgb="FF00B050"/>
      </right>
      <top/>
      <bottom style="thin">
        <color indexed="64"/>
      </bottom>
      <diagonal/>
    </border>
    <border>
      <left/>
      <right style="thin">
        <color theme="1"/>
      </right>
      <top style="hair">
        <color theme="1"/>
      </top>
      <bottom style="thin">
        <color indexed="64"/>
      </bottom>
      <diagonal/>
    </border>
    <border>
      <left/>
      <right style="thin">
        <color theme="1"/>
      </right>
      <top style="hair">
        <color theme="1"/>
      </top>
      <bottom/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medium">
        <color rgb="FFFF5050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theme="1"/>
      </top>
      <bottom/>
      <diagonal/>
    </border>
    <border>
      <left style="medium">
        <color rgb="FFFF5050"/>
      </left>
      <right/>
      <top style="medium">
        <color rgb="FFFF5050"/>
      </top>
      <bottom/>
      <diagonal/>
    </border>
    <border>
      <left/>
      <right/>
      <top style="medium">
        <color rgb="FFFF5050"/>
      </top>
      <bottom/>
      <diagonal/>
    </border>
    <border>
      <left/>
      <right style="medium">
        <color rgb="FFFF5050"/>
      </right>
      <top style="medium">
        <color rgb="FFFF5050"/>
      </top>
      <bottom/>
      <diagonal/>
    </border>
    <border>
      <left style="medium">
        <color rgb="FFFF5050"/>
      </left>
      <right style="hair">
        <color indexed="64"/>
      </right>
      <top style="thin">
        <color indexed="64"/>
      </top>
      <bottom style="medium">
        <color rgb="FFFF5050"/>
      </bottom>
      <diagonal/>
    </border>
    <border>
      <left/>
      <right style="thin">
        <color indexed="64"/>
      </right>
      <top style="thin">
        <color indexed="64"/>
      </top>
      <bottom style="medium">
        <color rgb="FFFF505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rgb="FFFF5050"/>
      </bottom>
      <diagonal/>
    </border>
    <border>
      <left/>
      <right style="hair">
        <color indexed="64"/>
      </right>
      <top/>
      <bottom style="medium">
        <color rgb="FFFF5050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/>
      <bottom style="medium">
        <color rgb="FFFF5050"/>
      </bottom>
      <diagonal/>
    </border>
    <border>
      <left/>
      <right style="thin">
        <color indexed="64"/>
      </right>
      <top/>
      <bottom style="medium">
        <color rgb="FFFF5050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rgb="FF3399FF"/>
      </left>
      <right style="thin">
        <color indexed="64"/>
      </right>
      <top style="double">
        <color rgb="FF33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3399FF"/>
      </top>
      <bottom style="thin">
        <color indexed="64"/>
      </bottom>
      <diagonal/>
    </border>
    <border>
      <left style="thin">
        <color indexed="64"/>
      </left>
      <right style="double">
        <color rgb="FF3399FF"/>
      </right>
      <top style="double">
        <color rgb="FF3399FF"/>
      </top>
      <bottom style="thin">
        <color indexed="64"/>
      </bottom>
      <diagonal/>
    </border>
    <border>
      <left style="double">
        <color rgb="FF3399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3399FF"/>
      </right>
      <top style="thin">
        <color indexed="64"/>
      </top>
      <bottom style="thin">
        <color indexed="64"/>
      </bottom>
      <diagonal/>
    </border>
    <border>
      <left/>
      <right style="medium">
        <color rgb="FFFF5050"/>
      </right>
      <top style="hair">
        <color theme="1"/>
      </top>
      <bottom/>
      <diagonal/>
    </border>
    <border>
      <left/>
      <right style="medium">
        <color rgb="FFFF5050"/>
      </right>
      <top style="thin">
        <color indexed="64"/>
      </top>
      <bottom style="thin">
        <color indexed="64"/>
      </bottom>
      <diagonal/>
    </border>
    <border>
      <left/>
      <right style="medium">
        <color rgb="FFFF5050"/>
      </right>
      <top style="thin">
        <color indexed="64"/>
      </top>
      <bottom style="medium">
        <color rgb="FFFF505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19" fillId="2" borderId="16" xfId="0" applyFont="1" applyFill="1" applyBorder="1" applyAlignment="1" applyProtection="1">
      <alignment vertical="center" shrinkToFit="1"/>
      <protection locked="0"/>
    </xf>
    <xf numFmtId="0" fontId="5" fillId="4" borderId="8" xfId="0" applyFont="1" applyFill="1" applyBorder="1" applyAlignment="1" applyProtection="1">
      <alignment vertical="center" shrinkToFit="1"/>
      <protection locked="0"/>
    </xf>
    <xf numFmtId="0" fontId="5" fillId="4" borderId="9" xfId="0" applyFont="1" applyFill="1" applyBorder="1" applyAlignment="1" applyProtection="1">
      <alignment vertical="center" shrinkToFit="1"/>
      <protection locked="0"/>
    </xf>
    <xf numFmtId="0" fontId="5" fillId="4" borderId="19" xfId="0" applyFont="1" applyFill="1" applyBorder="1" applyAlignment="1" applyProtection="1">
      <alignment horizontal="center" vertical="center" shrinkToFit="1"/>
      <protection locked="0"/>
    </xf>
    <xf numFmtId="0" fontId="7" fillId="4" borderId="7" xfId="0" applyFont="1" applyFill="1" applyBorder="1" applyAlignment="1" applyProtection="1">
      <alignment horizontal="center" vertical="center" shrinkToFit="1"/>
      <protection locked="0"/>
    </xf>
    <xf numFmtId="0" fontId="5" fillId="4" borderId="25" xfId="0" applyFont="1" applyFill="1" applyBorder="1" applyAlignment="1" applyProtection="1">
      <alignment horizontal="center" vertical="center" shrinkToFit="1"/>
      <protection locked="0"/>
    </xf>
    <xf numFmtId="0" fontId="7" fillId="4" borderId="5" xfId="0" applyFont="1" applyFill="1" applyBorder="1" applyAlignment="1" applyProtection="1">
      <alignment horizontal="center" vertical="center" shrinkToFit="1"/>
      <protection locked="0"/>
    </xf>
    <xf numFmtId="0" fontId="5" fillId="4" borderId="21" xfId="0" applyFont="1" applyFill="1" applyBorder="1" applyAlignment="1" applyProtection="1">
      <alignment horizontal="center" vertical="center" shrinkToFit="1"/>
      <protection locked="0"/>
    </xf>
    <xf numFmtId="0" fontId="5" fillId="4" borderId="5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38" fontId="5" fillId="0" borderId="0" xfId="1" applyFont="1" applyAlignment="1" applyProtection="1">
      <alignment vertical="center" shrinkToFit="1"/>
    </xf>
    <xf numFmtId="0" fontId="5" fillId="0" borderId="0" xfId="0" applyFont="1" applyAlignment="1">
      <alignment horizontal="center" vertical="center" shrinkToFit="1"/>
    </xf>
    <xf numFmtId="38" fontId="7" fillId="0" borderId="0" xfId="1" applyFont="1" applyAlignment="1" applyProtection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5" fillId="3" borderId="2" xfId="0" applyFont="1" applyFill="1" applyBorder="1" applyAlignment="1">
      <alignment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38" fontId="5" fillId="0" borderId="0" xfId="1" applyFont="1" applyBorder="1" applyAlignment="1" applyProtection="1">
      <alignment vertical="center" shrinkToFit="1"/>
    </xf>
    <xf numFmtId="38" fontId="7" fillId="0" borderId="3" xfId="1" applyFont="1" applyFill="1" applyBorder="1" applyAlignment="1" applyProtection="1">
      <alignment horizontal="center" vertical="center" shrinkToFit="1"/>
    </xf>
    <xf numFmtId="38" fontId="7" fillId="0" borderId="17" xfId="1" applyFont="1" applyFill="1" applyBorder="1" applyAlignment="1" applyProtection="1">
      <alignment horizontal="center" vertical="center" shrinkToFit="1"/>
    </xf>
    <xf numFmtId="38" fontId="7" fillId="0" borderId="26" xfId="1" applyFont="1" applyFill="1" applyBorder="1" applyAlignment="1" applyProtection="1">
      <alignment horizontal="center" vertical="center" shrinkToFit="1"/>
    </xf>
    <xf numFmtId="38" fontId="7" fillId="0" borderId="2" xfId="1" applyFont="1" applyFill="1" applyBorder="1" applyAlignment="1" applyProtection="1">
      <alignment horizontal="center" vertical="center" shrinkToFit="1"/>
    </xf>
    <xf numFmtId="38" fontId="7" fillId="0" borderId="18" xfId="1" applyFont="1" applyFill="1" applyBorder="1" applyAlignment="1" applyProtection="1">
      <alignment horizontal="center" vertical="center" shrinkToFit="1"/>
    </xf>
    <xf numFmtId="38" fontId="7" fillId="0" borderId="0" xfId="1" applyFont="1" applyFill="1" applyBorder="1" applyAlignment="1" applyProtection="1">
      <alignment horizontal="center" vertical="center" shrinkToFit="1"/>
    </xf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38" fontId="11" fillId="0" borderId="0" xfId="1" applyFont="1" applyAlignment="1" applyProtection="1">
      <alignment vertical="center" shrinkToFit="1"/>
    </xf>
    <xf numFmtId="0" fontId="11" fillId="0" borderId="0" xfId="0" applyFont="1" applyAlignment="1">
      <alignment horizontal="center" vertical="center" shrinkToFit="1"/>
    </xf>
    <xf numFmtId="38" fontId="10" fillId="0" borderId="0" xfId="1" applyFont="1" applyAlignment="1" applyProtection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49" fontId="7" fillId="0" borderId="32" xfId="0" applyNumberFormat="1" applyFont="1" applyBorder="1" applyAlignment="1">
      <alignment horizontal="right" vertical="center"/>
    </xf>
    <xf numFmtId="38" fontId="7" fillId="0" borderId="32" xfId="1" applyFont="1" applyBorder="1" applyAlignment="1" applyProtection="1">
      <alignment horizontal="center" vertical="center" shrinkToFit="1"/>
    </xf>
    <xf numFmtId="49" fontId="7" fillId="0" borderId="33" xfId="0" applyNumberFormat="1" applyFont="1" applyBorder="1" applyAlignment="1">
      <alignment horizontal="right" vertical="center"/>
    </xf>
    <xf numFmtId="38" fontId="7" fillId="0" borderId="33" xfId="1" applyFont="1" applyBorder="1" applyAlignment="1" applyProtection="1">
      <alignment horizontal="center" vertical="center" shrinkToFit="1"/>
    </xf>
    <xf numFmtId="0" fontId="7" fillId="0" borderId="32" xfId="0" applyFont="1" applyBorder="1" applyAlignment="1">
      <alignment horizontal="right" vertical="center" shrinkToFit="1"/>
    </xf>
    <xf numFmtId="0" fontId="7" fillId="0" borderId="33" xfId="0" applyFont="1" applyBorder="1" applyAlignment="1">
      <alignment vertical="center" shrinkToFit="1"/>
    </xf>
    <xf numFmtId="38" fontId="7" fillId="0" borderId="32" xfId="1" applyFont="1" applyBorder="1" applyAlignment="1" applyProtection="1">
      <alignment horizontal="center" vertical="center"/>
    </xf>
    <xf numFmtId="0" fontId="20" fillId="0" borderId="0" xfId="0" applyFont="1">
      <alignment vertical="center"/>
    </xf>
    <xf numFmtId="0" fontId="20" fillId="0" borderId="37" xfId="0" applyFont="1" applyBorder="1">
      <alignment vertical="center"/>
    </xf>
    <xf numFmtId="0" fontId="20" fillId="0" borderId="38" xfId="0" applyFont="1" applyBorder="1">
      <alignment vertical="center"/>
    </xf>
    <xf numFmtId="0" fontId="20" fillId="0" borderId="37" xfId="0" applyFont="1" applyBorder="1" applyAlignment="1">
      <alignment horizontal="left" vertical="center" shrinkToFit="1"/>
    </xf>
    <xf numFmtId="0" fontId="20" fillId="0" borderId="38" xfId="0" applyFont="1" applyBorder="1" applyAlignment="1">
      <alignment horizontal="left" vertical="center" shrinkToFit="1"/>
    </xf>
    <xf numFmtId="0" fontId="24" fillId="0" borderId="0" xfId="0" applyFont="1" applyAlignment="1">
      <alignment horizontal="left" vertical="center"/>
    </xf>
    <xf numFmtId="49" fontId="30" fillId="0" borderId="0" xfId="0" applyNumberFormat="1" applyFont="1" applyAlignment="1">
      <alignment horizontal="left" vertical="center"/>
    </xf>
    <xf numFmtId="49" fontId="31" fillId="0" borderId="0" xfId="0" applyNumberFormat="1" applyFont="1" applyAlignment="1">
      <alignment horizontal="left" vertical="center"/>
    </xf>
    <xf numFmtId="0" fontId="30" fillId="0" borderId="0" xfId="0" applyFont="1" applyAlignment="1">
      <alignment vertical="center" shrinkToFit="1"/>
    </xf>
    <xf numFmtId="0" fontId="5" fillId="4" borderId="8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177" fontId="11" fillId="0" borderId="0" xfId="0" applyNumberFormat="1" applyFont="1" applyAlignment="1">
      <alignment horizontal="center" vertical="center" shrinkToFit="1"/>
    </xf>
    <xf numFmtId="0" fontId="5" fillId="4" borderId="62" xfId="0" applyFont="1" applyFill="1" applyBorder="1" applyAlignment="1" applyProtection="1">
      <alignment horizontal="center" vertical="center" shrinkToFit="1"/>
      <protection locked="0"/>
    </xf>
    <xf numFmtId="0" fontId="5" fillId="4" borderId="7" xfId="0" applyFont="1" applyFill="1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>
      <alignment horizontal="right" vertical="center" shrinkToFit="1"/>
    </xf>
    <xf numFmtId="0" fontId="7" fillId="0" borderId="35" xfId="0" applyFont="1" applyBorder="1" applyAlignment="1">
      <alignment horizontal="right" vertical="center" shrinkToFit="1"/>
    </xf>
    <xf numFmtId="0" fontId="7" fillId="0" borderId="70" xfId="0" applyFont="1" applyBorder="1" applyAlignment="1">
      <alignment horizontal="left" vertical="center"/>
    </xf>
    <xf numFmtId="0" fontId="7" fillId="0" borderId="71" xfId="0" applyFont="1" applyBorder="1" applyAlignment="1">
      <alignment horizontal="left" vertical="center"/>
    </xf>
    <xf numFmtId="38" fontId="7" fillId="5" borderId="30" xfId="1" applyFont="1" applyFill="1" applyBorder="1" applyAlignment="1" applyProtection="1">
      <alignment horizontal="right" vertical="center" shrinkToFit="1"/>
    </xf>
    <xf numFmtId="38" fontId="7" fillId="5" borderId="27" xfId="1" applyFont="1" applyFill="1" applyBorder="1" applyAlignment="1" applyProtection="1">
      <alignment horizontal="right" vertical="center" shrinkToFit="1"/>
    </xf>
    <xf numFmtId="177" fontId="6" fillId="3" borderId="63" xfId="0" applyNumberFormat="1" applyFont="1" applyFill="1" applyBorder="1" applyAlignment="1">
      <alignment horizontal="center" vertical="center" shrinkToFit="1"/>
    </xf>
    <xf numFmtId="177" fontId="6" fillId="3" borderId="56" xfId="0" applyNumberFormat="1" applyFont="1" applyFill="1" applyBorder="1" applyAlignment="1">
      <alignment horizontal="center" vertical="center" shrinkToFit="1"/>
    </xf>
    <xf numFmtId="49" fontId="7" fillId="4" borderId="5" xfId="0" applyNumberFormat="1" applyFont="1" applyFill="1" applyBorder="1" applyAlignment="1" applyProtection="1">
      <alignment horizontal="center" vertical="center" shrinkToFit="1"/>
      <protection locked="0"/>
    </xf>
    <xf numFmtId="0" fontId="5" fillId="4" borderId="76" xfId="0" applyFont="1" applyFill="1" applyBorder="1" applyAlignment="1" applyProtection="1">
      <alignment horizontal="center" vertical="center" shrinkToFit="1"/>
      <protection locked="0"/>
    </xf>
    <xf numFmtId="38" fontId="7" fillId="0" borderId="77" xfId="1" applyFont="1" applyFill="1" applyBorder="1" applyAlignment="1" applyProtection="1">
      <alignment horizontal="center" vertical="center" shrinkToFit="1"/>
    </xf>
    <xf numFmtId="0" fontId="5" fillId="4" borderId="78" xfId="0" applyFont="1" applyFill="1" applyBorder="1" applyAlignment="1" applyProtection="1">
      <alignment horizontal="center" vertical="center" shrinkToFit="1"/>
      <protection locked="0"/>
    </xf>
    <xf numFmtId="0" fontId="5" fillId="4" borderId="79" xfId="0" applyFont="1" applyFill="1" applyBorder="1" applyAlignment="1" applyProtection="1">
      <alignment horizontal="center" vertical="center" shrinkToFit="1"/>
      <protection locked="0"/>
    </xf>
    <xf numFmtId="0" fontId="7" fillId="4" borderId="78" xfId="0" applyFont="1" applyFill="1" applyBorder="1" applyAlignment="1" applyProtection="1">
      <alignment horizontal="center" vertical="center" shrinkToFit="1"/>
      <protection locked="0"/>
    </xf>
    <xf numFmtId="38" fontId="7" fillId="5" borderId="65" xfId="1" applyFont="1" applyFill="1" applyBorder="1" applyAlignment="1" applyProtection="1">
      <alignment horizontal="right" vertical="center" shrinkToFit="1"/>
    </xf>
    <xf numFmtId="38" fontId="7" fillId="5" borderId="0" xfId="1" applyFont="1" applyFill="1" applyBorder="1" applyAlignment="1" applyProtection="1">
      <alignment horizontal="right" vertical="center" shrinkToFit="1"/>
    </xf>
    <xf numFmtId="0" fontId="13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left" vertical="center" shrinkToFit="1"/>
    </xf>
    <xf numFmtId="0" fontId="20" fillId="0" borderId="0" xfId="0" applyFont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38" fontId="12" fillId="0" borderId="27" xfId="1" applyFont="1" applyBorder="1" applyAlignment="1" applyProtection="1">
      <alignment vertical="center" shrinkToFit="1"/>
    </xf>
    <xf numFmtId="0" fontId="12" fillId="0" borderId="0" xfId="0" applyFont="1">
      <alignment vertical="center"/>
    </xf>
    <xf numFmtId="0" fontId="5" fillId="4" borderId="81" xfId="0" applyFont="1" applyFill="1" applyBorder="1" applyAlignment="1" applyProtection="1">
      <alignment horizontal="center" vertical="center" shrinkToFit="1"/>
      <protection locked="0"/>
    </xf>
    <xf numFmtId="38" fontId="7" fillId="0" borderId="82" xfId="1" applyFont="1" applyFill="1" applyBorder="1" applyAlignment="1" applyProtection="1">
      <alignment horizontal="center" vertical="center" shrinkToFit="1"/>
    </xf>
    <xf numFmtId="49" fontId="12" fillId="0" borderId="1" xfId="0" applyNumberFormat="1" applyFont="1" applyBorder="1" applyAlignment="1">
      <alignment horizontal="right" vertical="center"/>
    </xf>
    <xf numFmtId="38" fontId="7" fillId="5" borderId="27" xfId="1" applyFont="1" applyFill="1" applyBorder="1" applyAlignment="1" applyProtection="1">
      <alignment vertical="center" shrinkToFit="1"/>
    </xf>
    <xf numFmtId="38" fontId="7" fillId="5" borderId="0" xfId="1" applyFont="1" applyFill="1" applyBorder="1" applyAlignment="1" applyProtection="1">
      <alignment vertical="center" shrinkToFit="1"/>
    </xf>
    <xf numFmtId="38" fontId="7" fillId="0" borderId="20" xfId="1" applyFont="1" applyFill="1" applyBorder="1" applyAlignment="1" applyProtection="1">
      <alignment horizontal="center" vertical="center" shrinkToFit="1"/>
    </xf>
    <xf numFmtId="38" fontId="7" fillId="0" borderId="90" xfId="1" applyFont="1" applyFill="1" applyBorder="1" applyAlignment="1" applyProtection="1">
      <alignment horizontal="center" vertical="center" shrinkToFit="1"/>
    </xf>
    <xf numFmtId="38" fontId="7" fillId="0" borderId="91" xfId="1" applyFont="1" applyFill="1" applyBorder="1" applyAlignment="1" applyProtection="1">
      <alignment horizontal="center" vertical="center" shrinkToFit="1"/>
    </xf>
    <xf numFmtId="38" fontId="29" fillId="0" borderId="39" xfId="1" applyFont="1" applyBorder="1" applyAlignment="1" applyProtection="1">
      <alignment horizontal="right" vertical="center" shrinkToFit="1"/>
    </xf>
    <xf numFmtId="38" fontId="29" fillId="0" borderId="27" xfId="1" applyFont="1" applyBorder="1" applyAlignment="1" applyProtection="1">
      <alignment horizontal="right" vertical="center" shrinkToFit="1"/>
    </xf>
    <xf numFmtId="38" fontId="29" fillId="0" borderId="41" xfId="1" applyFont="1" applyBorder="1" applyAlignment="1" applyProtection="1">
      <alignment horizontal="right" vertical="center" shrinkToFit="1"/>
    </xf>
    <xf numFmtId="38" fontId="29" fillId="0" borderId="0" xfId="1" applyFont="1" applyBorder="1" applyAlignment="1" applyProtection="1">
      <alignment horizontal="right" vertical="center" shrinkToFit="1"/>
    </xf>
    <xf numFmtId="38" fontId="29" fillId="0" borderId="43" xfId="1" applyFont="1" applyBorder="1" applyAlignment="1" applyProtection="1">
      <alignment horizontal="right" vertical="center" shrinkToFit="1"/>
    </xf>
    <xf numFmtId="38" fontId="29" fillId="0" borderId="44" xfId="1" applyFont="1" applyBorder="1" applyAlignment="1" applyProtection="1">
      <alignment horizontal="right" vertical="center" shrinkToFit="1"/>
    </xf>
    <xf numFmtId="0" fontId="15" fillId="2" borderId="83" xfId="0" applyFont="1" applyFill="1" applyBorder="1" applyAlignment="1" applyProtection="1">
      <alignment horizontal="center" vertical="center" shrinkToFit="1"/>
      <protection locked="0"/>
    </xf>
    <xf numFmtId="0" fontId="15" fillId="2" borderId="35" xfId="0" applyFont="1" applyFill="1" applyBorder="1" applyAlignment="1" applyProtection="1">
      <alignment horizontal="center" vertical="center" shrinkToFit="1"/>
      <protection locked="0"/>
    </xf>
    <xf numFmtId="0" fontId="15" fillId="2" borderId="71" xfId="0" applyFont="1" applyFill="1" applyBorder="1" applyAlignment="1" applyProtection="1">
      <alignment horizontal="center" vertical="center" shrinkToFit="1"/>
      <protection locked="0"/>
    </xf>
    <xf numFmtId="49" fontId="7" fillId="0" borderId="30" xfId="0" applyNumberFormat="1" applyFont="1" applyBorder="1" applyAlignment="1">
      <alignment horizontal="center" vertical="center" wrapText="1"/>
    </xf>
    <xf numFmtId="49" fontId="7" fillId="0" borderId="31" xfId="0" applyNumberFormat="1" applyFont="1" applyBorder="1" applyAlignment="1">
      <alignment horizontal="center" vertical="center" wrapText="1"/>
    </xf>
    <xf numFmtId="49" fontId="7" fillId="0" borderId="65" xfId="0" applyNumberFormat="1" applyFont="1" applyBorder="1" applyAlignment="1">
      <alignment horizontal="center" vertical="center" wrapText="1"/>
    </xf>
    <xf numFmtId="49" fontId="7" fillId="0" borderId="66" xfId="0" applyNumberFormat="1" applyFont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0" fontId="27" fillId="3" borderId="31" xfId="0" applyFont="1" applyFill="1" applyBorder="1" applyAlignment="1">
      <alignment horizontal="center" vertical="center"/>
    </xf>
    <xf numFmtId="0" fontId="27" fillId="3" borderId="28" xfId="0" applyFont="1" applyFill="1" applyBorder="1" applyAlignment="1">
      <alignment horizontal="center" vertical="center"/>
    </xf>
    <xf numFmtId="0" fontId="27" fillId="3" borderId="29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38" fontId="15" fillId="4" borderId="83" xfId="1" applyFont="1" applyFill="1" applyBorder="1" applyAlignment="1" applyProtection="1">
      <alignment horizontal="center" vertical="center" shrinkToFit="1"/>
      <protection locked="0"/>
    </xf>
    <xf numFmtId="38" fontId="15" fillId="4" borderId="35" xfId="1" applyFont="1" applyFill="1" applyBorder="1" applyAlignment="1" applyProtection="1">
      <alignment horizontal="center" vertical="center" shrinkToFit="1"/>
      <protection locked="0"/>
    </xf>
    <xf numFmtId="0" fontId="5" fillId="3" borderId="35" xfId="0" applyFont="1" applyFill="1" applyBorder="1" applyAlignment="1">
      <alignment horizontal="center" vertical="center" shrinkToFit="1"/>
    </xf>
    <xf numFmtId="0" fontId="5" fillId="3" borderId="38" xfId="0" applyFont="1" applyFill="1" applyBorder="1" applyAlignment="1">
      <alignment horizontal="center" vertical="center" shrinkToFit="1"/>
    </xf>
    <xf numFmtId="38" fontId="26" fillId="3" borderId="84" xfId="1" applyFont="1" applyFill="1" applyBorder="1" applyAlignment="1" applyProtection="1">
      <alignment horizontal="center" vertical="center" shrinkToFit="1"/>
    </xf>
    <xf numFmtId="38" fontId="26" fillId="3" borderId="85" xfId="1" applyFont="1" applyFill="1" applyBorder="1" applyAlignment="1" applyProtection="1">
      <alignment horizontal="center" vertical="center" shrinkToFit="1"/>
    </xf>
    <xf numFmtId="38" fontId="26" fillId="3" borderId="86" xfId="1" applyFont="1" applyFill="1" applyBorder="1" applyAlignment="1" applyProtection="1">
      <alignment horizontal="center" vertical="center" shrinkToFit="1"/>
    </xf>
    <xf numFmtId="38" fontId="26" fillId="3" borderId="87" xfId="1" applyFont="1" applyFill="1" applyBorder="1" applyAlignment="1" applyProtection="1">
      <alignment horizontal="center" vertical="center" shrinkToFit="1"/>
    </xf>
    <xf numFmtId="38" fontId="26" fillId="3" borderId="4" xfId="1" applyFont="1" applyFill="1" applyBorder="1" applyAlignment="1" applyProtection="1">
      <alignment horizontal="center" vertical="center" shrinkToFit="1"/>
    </xf>
    <xf numFmtId="38" fontId="26" fillId="3" borderId="88" xfId="1" applyFont="1" applyFill="1" applyBorder="1" applyAlignment="1" applyProtection="1">
      <alignment horizontal="center" vertical="center" shrinkToFit="1"/>
    </xf>
    <xf numFmtId="38" fontId="28" fillId="0" borderId="40" xfId="1" applyFont="1" applyBorder="1" applyAlignment="1" applyProtection="1">
      <alignment horizontal="center" vertical="center" shrinkToFit="1"/>
    </xf>
    <xf numFmtId="38" fontId="28" fillId="0" borderId="42" xfId="1" applyFont="1" applyBorder="1" applyAlignment="1" applyProtection="1">
      <alignment horizontal="center" vertical="center" shrinkToFit="1"/>
    </xf>
    <xf numFmtId="38" fontId="28" fillId="0" borderId="45" xfId="1" applyFont="1" applyBorder="1" applyAlignment="1" applyProtection="1">
      <alignment horizontal="center" vertical="center" shrinkToFit="1"/>
    </xf>
    <xf numFmtId="38" fontId="16" fillId="0" borderId="28" xfId="1" applyFont="1" applyFill="1" applyBorder="1" applyAlignment="1" applyProtection="1">
      <alignment horizontal="right" vertical="center" shrinkToFit="1"/>
    </xf>
    <xf numFmtId="38" fontId="16" fillId="0" borderId="29" xfId="1" applyFont="1" applyFill="1" applyBorder="1" applyAlignment="1" applyProtection="1">
      <alignment horizontal="right" vertical="center" shrinkToFit="1"/>
    </xf>
    <xf numFmtId="38" fontId="16" fillId="0" borderId="1" xfId="1" applyFont="1" applyFill="1" applyBorder="1" applyAlignment="1" applyProtection="1">
      <alignment horizontal="right" vertical="center" shrinkToFit="1"/>
    </xf>
    <xf numFmtId="38" fontId="16" fillId="0" borderId="6" xfId="1" applyFont="1" applyFill="1" applyBorder="1" applyAlignment="1" applyProtection="1">
      <alignment horizontal="right" vertical="center" shrinkToFit="1"/>
    </xf>
    <xf numFmtId="38" fontId="7" fillId="0" borderId="29" xfId="1" applyFont="1" applyBorder="1" applyAlignment="1" applyProtection="1">
      <alignment vertical="center" shrinkToFit="1"/>
    </xf>
    <xf numFmtId="38" fontId="7" fillId="0" borderId="6" xfId="1" applyFont="1" applyBorder="1" applyAlignment="1" applyProtection="1">
      <alignment vertical="center" shrinkToFit="1"/>
    </xf>
    <xf numFmtId="49" fontId="20" fillId="3" borderId="6" xfId="0" applyNumberFormat="1" applyFont="1" applyFill="1" applyBorder="1" applyAlignment="1">
      <alignment horizontal="center" vertical="center"/>
    </xf>
    <xf numFmtId="49" fontId="20" fillId="3" borderId="2" xfId="0" applyNumberFormat="1" applyFont="1" applyFill="1" applyBorder="1" applyAlignment="1">
      <alignment horizontal="center" vertical="center"/>
    </xf>
    <xf numFmtId="49" fontId="18" fillId="3" borderId="6" xfId="0" applyNumberFormat="1" applyFont="1" applyFill="1" applyBorder="1" applyAlignment="1">
      <alignment horizontal="center" vertical="center"/>
    </xf>
    <xf numFmtId="49" fontId="20" fillId="3" borderId="36" xfId="0" applyNumberFormat="1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38" fontId="7" fillId="0" borderId="4" xfId="1" applyFont="1" applyBorder="1" applyAlignment="1" applyProtection="1">
      <alignment horizontal="center" vertical="center"/>
    </xf>
    <xf numFmtId="0" fontId="4" fillId="3" borderId="73" xfId="0" applyFont="1" applyFill="1" applyBorder="1" applyAlignment="1">
      <alignment horizontal="center" vertical="center" shrinkToFit="1"/>
    </xf>
    <xf numFmtId="0" fontId="4" fillId="3" borderId="74" xfId="0" applyFont="1" applyFill="1" applyBorder="1" applyAlignment="1">
      <alignment horizontal="center" vertical="center" shrinkToFit="1"/>
    </xf>
    <xf numFmtId="0" fontId="4" fillId="3" borderId="75" xfId="0" applyFont="1" applyFill="1" applyBorder="1" applyAlignment="1">
      <alignment horizontal="center" vertical="center" shrinkToFit="1"/>
    </xf>
    <xf numFmtId="0" fontId="4" fillId="3" borderId="72" xfId="0" applyFont="1" applyFill="1" applyBorder="1" applyAlignment="1">
      <alignment horizontal="center" vertical="center" wrapText="1" shrinkToFit="1"/>
    </xf>
    <xf numFmtId="0" fontId="4" fillId="3" borderId="57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 shrinkToFit="1"/>
    </xf>
    <xf numFmtId="0" fontId="4" fillId="3" borderId="60" xfId="0" applyFont="1" applyFill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 shrinkToFit="1"/>
    </xf>
    <xf numFmtId="38" fontId="5" fillId="0" borderId="6" xfId="1" applyFont="1" applyBorder="1" applyAlignment="1" applyProtection="1">
      <alignment vertical="center" shrinkToFit="1"/>
    </xf>
    <xf numFmtId="0" fontId="7" fillId="0" borderId="2" xfId="0" applyFont="1" applyBorder="1" applyAlignment="1">
      <alignment horizontal="left" vertical="center" shrinkToFit="1"/>
    </xf>
    <xf numFmtId="38" fontId="16" fillId="0" borderId="30" xfId="1" applyFont="1" applyBorder="1" applyAlignment="1" applyProtection="1">
      <alignment horizontal="right" vertical="center" shrinkToFit="1"/>
    </xf>
    <xf numFmtId="38" fontId="16" fillId="0" borderId="27" xfId="1" applyFont="1" applyBorder="1" applyAlignment="1" applyProtection="1">
      <alignment horizontal="right" vertical="center" shrinkToFit="1"/>
    </xf>
    <xf numFmtId="38" fontId="16" fillId="0" borderId="28" xfId="1" applyFont="1" applyBorder="1" applyAlignment="1" applyProtection="1">
      <alignment horizontal="right" vertical="center" shrinkToFit="1"/>
    </xf>
    <xf numFmtId="38" fontId="16" fillId="0" borderId="29" xfId="1" applyFont="1" applyBorder="1" applyAlignment="1" applyProtection="1">
      <alignment horizontal="right" vertical="center" shrinkToFit="1"/>
    </xf>
    <xf numFmtId="0" fontId="8" fillId="3" borderId="59" xfId="0" applyFont="1" applyFill="1" applyBorder="1" applyAlignment="1">
      <alignment horizontal="center" vertical="center" wrapText="1" shrinkToFit="1"/>
    </xf>
    <xf numFmtId="0" fontId="8" fillId="3" borderId="89" xfId="0" applyFont="1" applyFill="1" applyBorder="1" applyAlignment="1">
      <alignment horizontal="center" vertical="center" wrapText="1" shrinkToFit="1"/>
    </xf>
    <xf numFmtId="0" fontId="8" fillId="3" borderId="61" xfId="0" applyFont="1" applyFill="1" applyBorder="1" applyAlignment="1">
      <alignment horizontal="center" vertical="center" wrapText="1" shrinkToFit="1"/>
    </xf>
    <xf numFmtId="0" fontId="8" fillId="3" borderId="20" xfId="0" applyFont="1" applyFill="1" applyBorder="1" applyAlignment="1">
      <alignment horizontal="center" vertical="center" wrapText="1" shrinkToFit="1"/>
    </xf>
    <xf numFmtId="0" fontId="3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shrinkToFit="1"/>
    </xf>
    <xf numFmtId="0" fontId="5" fillId="3" borderId="23" xfId="0" applyFont="1" applyFill="1" applyBorder="1" applyAlignment="1">
      <alignment horizontal="center" vertical="center" shrinkToFit="1"/>
    </xf>
    <xf numFmtId="0" fontId="5" fillId="3" borderId="24" xfId="0" applyFont="1" applyFill="1" applyBorder="1" applyAlignment="1">
      <alignment horizontal="center" vertical="center" shrinkToFit="1"/>
    </xf>
    <xf numFmtId="0" fontId="4" fillId="3" borderId="58" xfId="0" applyFont="1" applyFill="1" applyBorder="1" applyAlignment="1">
      <alignment horizontal="center" vertical="center" shrinkToFit="1"/>
    </xf>
    <xf numFmtId="0" fontId="4" fillId="3" borderId="80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76" fontId="19" fillId="4" borderId="8" xfId="0" applyNumberFormat="1" applyFont="1" applyFill="1" applyBorder="1" applyAlignment="1" applyProtection="1">
      <alignment horizontal="center" vertical="center"/>
      <protection locked="0"/>
    </xf>
    <xf numFmtId="176" fontId="19" fillId="4" borderId="9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14" fillId="4" borderId="13" xfId="0" applyFont="1" applyFill="1" applyBorder="1" applyAlignment="1" applyProtection="1">
      <alignment horizontal="center" vertical="center" shrinkToFit="1"/>
      <protection locked="0"/>
    </xf>
    <xf numFmtId="0" fontId="14" fillId="4" borderId="14" xfId="0" applyFont="1" applyFill="1" applyBorder="1" applyAlignment="1" applyProtection="1">
      <alignment horizontal="center" vertical="center" shrinkToFit="1"/>
      <protection locked="0"/>
    </xf>
    <xf numFmtId="0" fontId="14" fillId="4" borderId="15" xfId="0" applyFont="1" applyFill="1" applyBorder="1" applyAlignment="1" applyProtection="1">
      <alignment horizontal="center" vertical="center" shrinkToFit="1"/>
      <protection locked="0"/>
    </xf>
    <xf numFmtId="49" fontId="12" fillId="3" borderId="10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right" vertical="center" shrinkToFit="1"/>
    </xf>
    <xf numFmtId="0" fontId="21" fillId="3" borderId="4" xfId="0" applyFont="1" applyFill="1" applyBorder="1" applyAlignment="1">
      <alignment horizontal="center" vertical="center" shrinkToFit="1"/>
    </xf>
    <xf numFmtId="0" fontId="20" fillId="3" borderId="4" xfId="0" applyFont="1" applyFill="1" applyBorder="1" applyAlignment="1">
      <alignment horizontal="center" vertical="center" shrinkToFit="1"/>
    </xf>
    <xf numFmtId="0" fontId="20" fillId="3" borderId="1" xfId="0" applyFont="1" applyFill="1" applyBorder="1" applyAlignment="1">
      <alignment horizontal="center" vertical="center" shrinkToFit="1"/>
    </xf>
    <xf numFmtId="38" fontId="7" fillId="0" borderId="6" xfId="0" applyNumberFormat="1" applyFont="1" applyBorder="1" applyAlignment="1">
      <alignment horizontal="right" vertical="center" shrinkToFit="1"/>
    </xf>
    <xf numFmtId="0" fontId="5" fillId="0" borderId="30" xfId="0" applyFont="1" applyBorder="1" applyAlignment="1">
      <alignment horizontal="center" vertical="center" wrapText="1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0" fontId="20" fillId="0" borderId="34" xfId="0" applyFont="1" applyBorder="1" applyAlignment="1">
      <alignment horizontal="right" vertical="center" shrinkToFit="1"/>
    </xf>
    <xf numFmtId="0" fontId="0" fillId="0" borderId="35" xfId="0" applyBorder="1" applyAlignment="1">
      <alignment horizontal="right" vertical="center" shrinkToFit="1"/>
    </xf>
    <xf numFmtId="0" fontId="20" fillId="0" borderId="30" xfId="0" applyFont="1" applyBorder="1" applyAlignment="1">
      <alignment horizontal="right" vertical="center" shrinkToFit="1"/>
    </xf>
    <xf numFmtId="0" fontId="20" fillId="0" borderId="27" xfId="0" applyFont="1" applyBorder="1" applyAlignment="1">
      <alignment horizontal="right" vertical="center" shrinkToFit="1"/>
    </xf>
    <xf numFmtId="38" fontId="20" fillId="0" borderId="30" xfId="0" applyNumberFormat="1" applyFont="1" applyBorder="1" applyAlignment="1">
      <alignment horizontal="right" vertical="center" shrinkToFit="1"/>
    </xf>
    <xf numFmtId="0" fontId="0" fillId="0" borderId="27" xfId="0" applyBorder="1" applyAlignment="1">
      <alignment horizontal="right" vertical="center" shrinkToFit="1"/>
    </xf>
    <xf numFmtId="38" fontId="20" fillId="0" borderId="34" xfId="0" applyNumberFormat="1" applyFont="1" applyBorder="1" applyAlignment="1">
      <alignment horizontal="right" vertical="center" shrinkToFit="1"/>
    </xf>
    <xf numFmtId="49" fontId="35" fillId="0" borderId="30" xfId="0" applyNumberFormat="1" applyFont="1" applyBorder="1" applyAlignment="1">
      <alignment horizontal="right" vertical="center"/>
    </xf>
    <xf numFmtId="49" fontId="35" fillId="0" borderId="31" xfId="0" applyNumberFormat="1" applyFont="1" applyBorder="1" applyAlignment="1">
      <alignment horizontal="right" vertical="center"/>
    </xf>
    <xf numFmtId="49" fontId="35" fillId="0" borderId="28" xfId="0" applyNumberFormat="1" applyFont="1" applyBorder="1" applyAlignment="1">
      <alignment horizontal="right" vertical="center"/>
    </xf>
    <xf numFmtId="49" fontId="35" fillId="0" borderId="3" xfId="0" applyNumberFormat="1" applyFont="1" applyBorder="1" applyAlignment="1">
      <alignment horizontal="right" vertical="center"/>
    </xf>
    <xf numFmtId="0" fontId="20" fillId="0" borderId="67" xfId="0" applyFont="1" applyBorder="1" applyAlignment="1">
      <alignment horizontal="center" vertical="center" shrinkToFit="1"/>
    </xf>
    <xf numFmtId="0" fontId="20" fillId="0" borderId="68" xfId="0" applyFont="1" applyBorder="1" applyAlignment="1">
      <alignment horizontal="center" vertical="center" shrinkToFit="1"/>
    </xf>
    <xf numFmtId="0" fontId="20" fillId="0" borderId="69" xfId="0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36" xfId="0" applyNumberFormat="1" applyFont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 wrapText="1" shrinkToFit="1"/>
    </xf>
    <xf numFmtId="0" fontId="8" fillId="3" borderId="57" xfId="0" applyFont="1" applyFill="1" applyBorder="1" applyAlignment="1">
      <alignment horizontal="center" vertical="center" wrapText="1" shrinkToFit="1"/>
    </xf>
    <xf numFmtId="0" fontId="8" fillId="3" borderId="53" xfId="0" applyFont="1" applyFill="1" applyBorder="1" applyAlignment="1">
      <alignment horizontal="center" vertical="center" wrapText="1" shrinkToFit="1"/>
    </xf>
    <xf numFmtId="0" fontId="8" fillId="3" borderId="60" xfId="0" applyFont="1" applyFill="1" applyBorder="1" applyAlignment="1">
      <alignment horizontal="center" vertical="center" wrapText="1" shrinkToFit="1"/>
    </xf>
    <xf numFmtId="0" fontId="8" fillId="3" borderId="54" xfId="0" applyFont="1" applyFill="1" applyBorder="1" applyAlignment="1">
      <alignment horizontal="center" vertical="center" wrapText="1" shrinkToFit="1"/>
    </xf>
    <xf numFmtId="0" fontId="8" fillId="3" borderId="55" xfId="0" applyFont="1" applyFill="1" applyBorder="1" applyAlignment="1">
      <alignment horizontal="center" vertical="center" wrapText="1" shrinkToFit="1"/>
    </xf>
    <xf numFmtId="49" fontId="9" fillId="3" borderId="46" xfId="0" applyNumberFormat="1" applyFont="1" applyFill="1" applyBorder="1" applyAlignment="1">
      <alignment horizontal="center" vertical="center" wrapText="1"/>
    </xf>
    <xf numFmtId="49" fontId="9" fillId="3" borderId="7" xfId="0" applyNumberFormat="1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 shrinkToFit="1"/>
    </xf>
    <xf numFmtId="0" fontId="4" fillId="3" borderId="48" xfId="0" applyFont="1" applyFill="1" applyBorder="1" applyAlignment="1">
      <alignment horizontal="center" vertical="center" wrapText="1" shrinkToFit="1"/>
    </xf>
    <xf numFmtId="0" fontId="4" fillId="3" borderId="47" xfId="0" applyFont="1" applyFill="1" applyBorder="1" applyAlignment="1">
      <alignment horizontal="center" vertical="center" shrinkToFit="1"/>
    </xf>
    <xf numFmtId="0" fontId="4" fillId="3" borderId="48" xfId="0" applyFont="1" applyFill="1" applyBorder="1" applyAlignment="1">
      <alignment horizontal="center" vertical="center" shrinkToFit="1"/>
    </xf>
    <xf numFmtId="0" fontId="4" fillId="3" borderId="49" xfId="0" applyFont="1" applyFill="1" applyBorder="1" applyAlignment="1">
      <alignment horizontal="center" vertical="center" shrinkToFit="1"/>
    </xf>
    <xf numFmtId="0" fontId="4" fillId="3" borderId="50" xfId="0" applyFont="1" applyFill="1" applyBorder="1" applyAlignment="1">
      <alignment horizontal="center" vertical="center" shrinkToFit="1"/>
    </xf>
    <xf numFmtId="0" fontId="4" fillId="3" borderId="51" xfId="0" applyFont="1" applyFill="1" applyBorder="1" applyAlignment="1">
      <alignment horizontal="center" vertical="center" wrapText="1" shrinkToFit="1"/>
    </xf>
    <xf numFmtId="0" fontId="4" fillId="3" borderId="64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99FF"/>
      <color rgb="FFFFFFEF"/>
      <color rgb="FFFFFFF3"/>
      <color rgb="FF0000FF"/>
      <color rgb="FFFF5050"/>
      <color rgb="FFF3FFF3"/>
      <color rgb="FFCCFFCC"/>
      <color rgb="FFFFDCB9"/>
      <color rgb="FFFF9933"/>
      <color rgb="FFFFE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988FE-98CC-4EBE-B3F4-7E48E3AE5DEC}">
  <dimension ref="A1:U239"/>
  <sheetViews>
    <sheetView tabSelected="1" view="pageBreakPreview" zoomScale="160" zoomScaleNormal="160" zoomScaleSheetLayoutView="160" workbookViewId="0">
      <selection activeCell="S23" sqref="S23"/>
    </sheetView>
  </sheetViews>
  <sheetFormatPr defaultColWidth="8.625" defaultRowHeight="12.75"/>
  <cols>
    <col min="1" max="1" width="3.25" style="18" bestFit="1" customWidth="1"/>
    <col min="2" max="2" width="7.25" style="13" bestFit="1" customWidth="1"/>
    <col min="3" max="3" width="7.5" style="14" customWidth="1"/>
    <col min="4" max="4" width="8.125" style="14" customWidth="1"/>
    <col min="5" max="5" width="8.25" style="14" customWidth="1"/>
    <col min="6" max="6" width="7.375" style="14" customWidth="1"/>
    <col min="7" max="7" width="0.75" style="15" customWidth="1"/>
    <col min="8" max="8" width="4.5" style="16" customWidth="1"/>
    <col min="9" max="9" width="4.25" style="17" bestFit="1" customWidth="1"/>
    <col min="10" max="10" width="3.625" style="16" customWidth="1"/>
    <col min="11" max="11" width="3.625" style="18" customWidth="1"/>
    <col min="12" max="12" width="2.25" style="16" customWidth="1"/>
    <col min="13" max="13" width="4.25" style="17" bestFit="1" customWidth="1"/>
    <col min="14" max="14" width="2" style="18" customWidth="1"/>
    <col min="15" max="15" width="4.25" style="17" bestFit="1" customWidth="1"/>
    <col min="16" max="16" width="0.75" style="15" customWidth="1"/>
    <col min="17" max="17" width="4.25" style="16" customWidth="1"/>
    <col min="18" max="18" width="3.625" style="16" bestFit="1" customWidth="1"/>
    <col min="19" max="19" width="2" style="18" bestFit="1" customWidth="1"/>
    <col min="20" max="20" width="4" style="17" customWidth="1"/>
    <col min="21" max="21" width="22.75" style="10" customWidth="1"/>
    <col min="22" max="22" width="15.75" style="10" customWidth="1"/>
    <col min="23" max="16384" width="8.625" style="10"/>
  </cols>
  <sheetData>
    <row r="1" spans="1:20" ht="15">
      <c r="A1" s="158" t="s">
        <v>146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</row>
    <row r="2" spans="1:20" ht="4.5" customHeight="1">
      <c r="A2" s="77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2"/>
      <c r="T2" s="12"/>
    </row>
    <row r="3" spans="1:20">
      <c r="A3" s="50" t="s">
        <v>145</v>
      </c>
    </row>
    <row r="4" spans="1:20" ht="6.75" customHeight="1">
      <c r="A4" s="78"/>
    </row>
    <row r="5" spans="1:20" ht="13.15" customHeight="1">
      <c r="A5" s="168" t="s">
        <v>0</v>
      </c>
      <c r="B5" s="169"/>
      <c r="C5" s="170"/>
      <c r="D5" s="171"/>
      <c r="E5" s="172" t="s">
        <v>1</v>
      </c>
      <c r="F5" s="173"/>
      <c r="G5" s="173"/>
      <c r="H5" s="174"/>
      <c r="I5" s="181" t="s">
        <v>2</v>
      </c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3"/>
    </row>
    <row r="6" spans="1:20" ht="13.15" customHeight="1">
      <c r="A6" s="160" t="s">
        <v>3</v>
      </c>
      <c r="B6" s="161"/>
      <c r="C6" s="1"/>
      <c r="D6" s="19" t="s">
        <v>4</v>
      </c>
      <c r="E6" s="175"/>
      <c r="F6" s="176"/>
      <c r="G6" s="176"/>
      <c r="H6" s="177"/>
      <c r="I6" s="20" t="s">
        <v>5</v>
      </c>
      <c r="J6" s="113"/>
      <c r="K6" s="114"/>
      <c r="L6" s="114"/>
      <c r="M6" s="114"/>
      <c r="N6" s="114"/>
      <c r="O6" s="115" t="s">
        <v>6</v>
      </c>
      <c r="P6" s="116"/>
      <c r="Q6" s="97"/>
      <c r="R6" s="98"/>
      <c r="S6" s="98"/>
      <c r="T6" s="99"/>
    </row>
    <row r="7" spans="1:20" ht="5.65" customHeight="1" thickBot="1"/>
    <row r="8" spans="1:20" s="45" customFormat="1" ht="7.5" customHeight="1" thickTop="1">
      <c r="A8" s="79"/>
      <c r="B8" s="107" t="s">
        <v>7</v>
      </c>
      <c r="C8" s="108"/>
      <c r="D8" s="109"/>
      <c r="E8" s="104" t="s">
        <v>8</v>
      </c>
      <c r="F8" s="132" t="s">
        <v>9</v>
      </c>
      <c r="G8" s="132"/>
      <c r="H8" s="132"/>
      <c r="I8" s="132"/>
      <c r="J8" s="133"/>
      <c r="K8" s="185" t="s">
        <v>10</v>
      </c>
      <c r="L8" s="185"/>
      <c r="M8" s="185"/>
      <c r="N8" s="186"/>
      <c r="O8" s="187"/>
      <c r="P8" s="117" t="s">
        <v>11</v>
      </c>
      <c r="Q8" s="118"/>
      <c r="R8" s="118"/>
      <c r="S8" s="118"/>
      <c r="T8" s="119"/>
    </row>
    <row r="9" spans="1:20" s="45" customFormat="1" ht="7.5" customHeight="1">
      <c r="A9" s="79"/>
      <c r="B9" s="110"/>
      <c r="C9" s="111"/>
      <c r="D9" s="112"/>
      <c r="E9" s="104"/>
      <c r="F9" s="134" t="s">
        <v>12</v>
      </c>
      <c r="G9" s="132"/>
      <c r="H9" s="135"/>
      <c r="I9" s="105" t="s">
        <v>13</v>
      </c>
      <c r="J9" s="106"/>
      <c r="K9" s="186"/>
      <c r="L9" s="186"/>
      <c r="M9" s="186"/>
      <c r="N9" s="186"/>
      <c r="O9" s="187"/>
      <c r="P9" s="120"/>
      <c r="Q9" s="121"/>
      <c r="R9" s="121"/>
      <c r="S9" s="121"/>
      <c r="T9" s="122"/>
    </row>
    <row r="10" spans="1:20" s="37" customFormat="1" ht="9.75" customHeight="1">
      <c r="A10" s="18"/>
      <c r="B10" s="100" t="s">
        <v>14</v>
      </c>
      <c r="C10" s="101"/>
      <c r="D10" s="38" t="s">
        <v>15</v>
      </c>
      <c r="E10" s="39" t="s">
        <v>16</v>
      </c>
      <c r="F10" s="196">
        <f>COUNTIF($H$23:$H$172,"会員")</f>
        <v>0</v>
      </c>
      <c r="G10" s="197"/>
      <c r="H10" s="46" t="s">
        <v>17</v>
      </c>
      <c r="I10" s="184">
        <f>+F10+F11</f>
        <v>0</v>
      </c>
      <c r="J10" s="193" t="s">
        <v>18</v>
      </c>
      <c r="K10" s="126">
        <f>+F11*E11</f>
        <v>0</v>
      </c>
      <c r="L10" s="127"/>
      <c r="M10" s="127"/>
      <c r="N10" s="127"/>
      <c r="O10" s="130" t="s">
        <v>19</v>
      </c>
      <c r="P10" s="91">
        <f>SUM(K10:N18)</f>
        <v>0</v>
      </c>
      <c r="Q10" s="92"/>
      <c r="R10" s="92"/>
      <c r="S10" s="92"/>
      <c r="T10" s="123" t="s">
        <v>20</v>
      </c>
    </row>
    <row r="11" spans="1:20" s="37" customFormat="1" ht="9.75" customHeight="1">
      <c r="A11" s="18"/>
      <c r="B11" s="102"/>
      <c r="C11" s="103"/>
      <c r="D11" s="40" t="s">
        <v>21</v>
      </c>
      <c r="E11" s="41">
        <v>15000</v>
      </c>
      <c r="F11" s="194">
        <f>(COUNTIF($H$23:$H$172,"非会員"))</f>
        <v>0</v>
      </c>
      <c r="G11" s="195"/>
      <c r="H11" s="47" t="s">
        <v>17</v>
      </c>
      <c r="I11" s="184"/>
      <c r="J11" s="193"/>
      <c r="K11" s="128"/>
      <c r="L11" s="129"/>
      <c r="M11" s="129"/>
      <c r="N11" s="129"/>
      <c r="O11" s="131"/>
      <c r="P11" s="93"/>
      <c r="Q11" s="94"/>
      <c r="R11" s="94"/>
      <c r="S11" s="94"/>
      <c r="T11" s="124"/>
    </row>
    <row r="12" spans="1:20" s="37" customFormat="1" ht="16.5" customHeight="1">
      <c r="A12" s="18"/>
      <c r="B12" s="102"/>
      <c r="C12" s="103"/>
      <c r="D12" s="85" t="s">
        <v>142</v>
      </c>
      <c r="E12" s="41">
        <v>5000</v>
      </c>
      <c r="F12" s="208"/>
      <c r="G12" s="209"/>
      <c r="H12" s="210"/>
      <c r="I12" s="61">
        <f>COUNTIF($L$23:$L$172,"○")</f>
        <v>0</v>
      </c>
      <c r="J12" s="63" t="s">
        <v>23</v>
      </c>
      <c r="K12" s="128">
        <f>+I12*E12</f>
        <v>0</v>
      </c>
      <c r="L12" s="129"/>
      <c r="M12" s="129"/>
      <c r="N12" s="129"/>
      <c r="O12" s="81" t="s">
        <v>143</v>
      </c>
      <c r="P12" s="93"/>
      <c r="Q12" s="94"/>
      <c r="R12" s="94"/>
      <c r="S12" s="94"/>
      <c r="T12" s="124"/>
    </row>
    <row r="13" spans="1:20" s="37" customFormat="1" ht="9.75" customHeight="1">
      <c r="A13" s="18"/>
      <c r="B13" s="102"/>
      <c r="C13" s="103"/>
      <c r="D13" s="201" t="s">
        <v>22</v>
      </c>
      <c r="E13" s="202"/>
      <c r="F13" s="205" t="s">
        <v>147</v>
      </c>
      <c r="G13" s="206"/>
      <c r="H13" s="207"/>
      <c r="I13" s="61">
        <f>COUNTIF($J$23:$J$172,"○")</f>
        <v>0</v>
      </c>
      <c r="J13" s="63" t="s">
        <v>23</v>
      </c>
      <c r="K13" s="65"/>
      <c r="L13" s="66"/>
      <c r="M13" s="66"/>
      <c r="N13" s="66"/>
      <c r="O13" s="86"/>
      <c r="P13" s="93"/>
      <c r="Q13" s="94"/>
      <c r="R13" s="94"/>
      <c r="S13" s="94"/>
      <c r="T13" s="124"/>
    </row>
    <row r="14" spans="1:20" s="37" customFormat="1" ht="9.75" customHeight="1">
      <c r="A14" s="18"/>
      <c r="B14" s="102"/>
      <c r="C14" s="103"/>
      <c r="D14" s="203"/>
      <c r="E14" s="204"/>
      <c r="F14" s="145" t="s">
        <v>148</v>
      </c>
      <c r="G14" s="146"/>
      <c r="H14" s="147"/>
      <c r="I14" s="62">
        <f>COUNTIF($K$23:$K$172,"○")</f>
        <v>0</v>
      </c>
      <c r="J14" s="64" t="s">
        <v>23</v>
      </c>
      <c r="K14" s="75"/>
      <c r="L14" s="76"/>
      <c r="M14" s="76"/>
      <c r="N14" s="76"/>
      <c r="O14" s="87"/>
      <c r="P14" s="93"/>
      <c r="Q14" s="94"/>
      <c r="R14" s="94"/>
      <c r="S14" s="94"/>
      <c r="T14" s="124"/>
    </row>
    <row r="15" spans="1:20" s="37" customFormat="1" ht="9.75" customHeight="1">
      <c r="A15" s="18"/>
      <c r="B15" s="136" t="s">
        <v>24</v>
      </c>
      <c r="C15" s="136"/>
      <c r="D15" s="42" t="s">
        <v>25</v>
      </c>
      <c r="E15" s="137">
        <v>2000</v>
      </c>
      <c r="F15" s="198">
        <f>SUM($N$23:$N$172)</f>
        <v>0</v>
      </c>
      <c r="G15" s="199"/>
      <c r="H15" s="48" t="s">
        <v>26</v>
      </c>
      <c r="I15" s="188">
        <f>+F15+F16</f>
        <v>0</v>
      </c>
      <c r="J15" s="149" t="s">
        <v>27</v>
      </c>
      <c r="K15" s="150">
        <f>+I15*E15</f>
        <v>0</v>
      </c>
      <c r="L15" s="151"/>
      <c r="M15" s="151"/>
      <c r="N15" s="151"/>
      <c r="O15" s="148" t="s">
        <v>20</v>
      </c>
      <c r="P15" s="93"/>
      <c r="Q15" s="94"/>
      <c r="R15" s="94"/>
      <c r="S15" s="94"/>
      <c r="T15" s="124"/>
    </row>
    <row r="16" spans="1:20" s="37" customFormat="1" ht="9.75" customHeight="1">
      <c r="A16" s="18"/>
      <c r="B16" s="136"/>
      <c r="C16" s="136"/>
      <c r="D16" s="43" t="s">
        <v>28</v>
      </c>
      <c r="E16" s="137"/>
      <c r="F16" s="200">
        <f>SUM($S$23:$S$172)</f>
        <v>0</v>
      </c>
      <c r="G16" s="195"/>
      <c r="H16" s="49" t="s">
        <v>26</v>
      </c>
      <c r="I16" s="188"/>
      <c r="J16" s="149"/>
      <c r="K16" s="152"/>
      <c r="L16" s="153"/>
      <c r="M16" s="153"/>
      <c r="N16" s="153"/>
      <c r="O16" s="131"/>
      <c r="P16" s="93"/>
      <c r="Q16" s="94"/>
      <c r="R16" s="94"/>
      <c r="S16" s="94"/>
      <c r="T16" s="124"/>
    </row>
    <row r="17" spans="1:21" s="37" customFormat="1" ht="9.75" customHeight="1">
      <c r="A17" s="18"/>
      <c r="B17" s="189" t="s">
        <v>29</v>
      </c>
      <c r="C17" s="190"/>
      <c r="D17" s="38" t="s">
        <v>15</v>
      </c>
      <c r="E17" s="44" t="s">
        <v>16</v>
      </c>
      <c r="F17" s="196">
        <f>COUNTIF($Q$23:$Q$172,"会員")</f>
        <v>0</v>
      </c>
      <c r="G17" s="199"/>
      <c r="H17" s="48" t="s">
        <v>26</v>
      </c>
      <c r="I17" s="184">
        <f>+F17+F18</f>
        <v>0</v>
      </c>
      <c r="J17" s="149" t="s">
        <v>27</v>
      </c>
      <c r="K17" s="150">
        <f>+F18*E18</f>
        <v>0</v>
      </c>
      <c r="L17" s="151"/>
      <c r="M17" s="151"/>
      <c r="N17" s="151"/>
      <c r="O17" s="131" t="s">
        <v>19</v>
      </c>
      <c r="P17" s="93"/>
      <c r="Q17" s="94"/>
      <c r="R17" s="94"/>
      <c r="S17" s="94"/>
      <c r="T17" s="124"/>
      <c r="U17" s="82"/>
    </row>
    <row r="18" spans="1:21" s="37" customFormat="1" ht="9.75" customHeight="1" thickBot="1">
      <c r="A18" s="18"/>
      <c r="B18" s="191"/>
      <c r="C18" s="192"/>
      <c r="D18" s="40" t="s">
        <v>21</v>
      </c>
      <c r="E18" s="41">
        <v>1000</v>
      </c>
      <c r="F18" s="194">
        <f>(COUNTIF($Q$23:$Q$172,"非会員"))</f>
        <v>0</v>
      </c>
      <c r="G18" s="195"/>
      <c r="H18" s="49" t="s">
        <v>26</v>
      </c>
      <c r="I18" s="184"/>
      <c r="J18" s="149"/>
      <c r="K18" s="152"/>
      <c r="L18" s="153"/>
      <c r="M18" s="153"/>
      <c r="N18" s="153"/>
      <c r="O18" s="131"/>
      <c r="P18" s="95"/>
      <c r="Q18" s="96"/>
      <c r="R18" s="96"/>
      <c r="S18" s="96"/>
      <c r="T18" s="125"/>
    </row>
    <row r="19" spans="1:21" ht="5.65" customHeight="1" thickTop="1" thickBot="1"/>
    <row r="20" spans="1:21" ht="12" customHeight="1">
      <c r="A20" s="167" t="s">
        <v>30</v>
      </c>
      <c r="B20" s="178" t="s">
        <v>31</v>
      </c>
      <c r="C20" s="179"/>
      <c r="D20" s="179"/>
      <c r="E20" s="179"/>
      <c r="F20" s="180"/>
      <c r="G20" s="21"/>
      <c r="H20" s="138" t="s">
        <v>144</v>
      </c>
      <c r="I20" s="139"/>
      <c r="J20" s="139"/>
      <c r="K20" s="139"/>
      <c r="L20" s="139"/>
      <c r="M20" s="139"/>
      <c r="N20" s="139"/>
      <c r="O20" s="140"/>
      <c r="P20" s="21"/>
      <c r="Q20" s="162" t="s">
        <v>32</v>
      </c>
      <c r="R20" s="163"/>
      <c r="S20" s="163"/>
      <c r="T20" s="164"/>
    </row>
    <row r="21" spans="1:21" ht="13.15" customHeight="1">
      <c r="A21" s="167"/>
      <c r="B21" s="217" t="s">
        <v>33</v>
      </c>
      <c r="C21" s="219" t="s">
        <v>34</v>
      </c>
      <c r="D21" s="219" t="s">
        <v>35</v>
      </c>
      <c r="E21" s="221" t="s">
        <v>36</v>
      </c>
      <c r="F21" s="223" t="s">
        <v>37</v>
      </c>
      <c r="G21" s="21"/>
      <c r="H21" s="225" t="s">
        <v>38</v>
      </c>
      <c r="I21" s="142"/>
      <c r="J21" s="165" t="s">
        <v>39</v>
      </c>
      <c r="K21" s="166"/>
      <c r="L21" s="141" t="s">
        <v>141</v>
      </c>
      <c r="M21" s="142"/>
      <c r="N21" s="154" t="s">
        <v>40</v>
      </c>
      <c r="O21" s="155"/>
      <c r="P21" s="21"/>
      <c r="Q21" s="211" t="s">
        <v>41</v>
      </c>
      <c r="R21" s="212"/>
      <c r="S21" s="154" t="s">
        <v>40</v>
      </c>
      <c r="T21" s="215"/>
    </row>
    <row r="22" spans="1:21" ht="14.65" customHeight="1">
      <c r="A22" s="167"/>
      <c r="B22" s="218"/>
      <c r="C22" s="220"/>
      <c r="D22" s="220"/>
      <c r="E22" s="222"/>
      <c r="F22" s="224"/>
      <c r="G22" s="22"/>
      <c r="H22" s="226"/>
      <c r="I22" s="144"/>
      <c r="J22" s="67">
        <v>45625</v>
      </c>
      <c r="K22" s="68">
        <v>45626</v>
      </c>
      <c r="L22" s="143"/>
      <c r="M22" s="144"/>
      <c r="N22" s="156"/>
      <c r="O22" s="157"/>
      <c r="P22" s="22"/>
      <c r="Q22" s="213"/>
      <c r="R22" s="214"/>
      <c r="S22" s="156"/>
      <c r="T22" s="216"/>
    </row>
    <row r="23" spans="1:21" ht="13.5" customHeight="1">
      <c r="A23" s="80">
        <v>1</v>
      </c>
      <c r="B23" s="69"/>
      <c r="C23" s="2"/>
      <c r="D23" s="2"/>
      <c r="E23" s="54"/>
      <c r="F23" s="3"/>
      <c r="G23" s="23"/>
      <c r="H23" s="4"/>
      <c r="I23" s="24" t="str">
        <f t="shared" ref="I23:I54" si="0">IF(H23="会員","－",IF(H23="非会員",15000,""))</f>
        <v/>
      </c>
      <c r="J23" s="60"/>
      <c r="K23" s="59"/>
      <c r="L23" s="60"/>
      <c r="M23" s="24" t="str">
        <f>IF(L23="○",5000,"")</f>
        <v/>
      </c>
      <c r="N23" s="5"/>
      <c r="O23" s="88" t="str">
        <f t="shared" ref="O23:O54" si="1">IF(N23="","",N23*2000)</f>
        <v/>
      </c>
      <c r="P23" s="23"/>
      <c r="Q23" s="6"/>
      <c r="R23" s="25" t="str">
        <f t="shared" ref="R23:R54" si="2">IF(Q23="会員","－",IF(Q23="非会員",1000,""))</f>
        <v/>
      </c>
      <c r="S23" s="7"/>
      <c r="T23" s="26" t="str">
        <f t="shared" ref="T23:T54" si="3">IF(S23="","",S23*2000)</f>
        <v/>
      </c>
    </row>
    <row r="24" spans="1:21" ht="13.5" customHeight="1">
      <c r="A24" s="80">
        <v>2</v>
      </c>
      <c r="B24" s="69"/>
      <c r="C24" s="2"/>
      <c r="D24" s="2"/>
      <c r="E24" s="54"/>
      <c r="F24" s="3"/>
      <c r="G24" s="23"/>
      <c r="H24" s="8"/>
      <c r="I24" s="27" t="str">
        <f t="shared" si="0"/>
        <v/>
      </c>
      <c r="J24" s="9"/>
      <c r="K24" s="59"/>
      <c r="L24" s="60"/>
      <c r="M24" s="24" t="str">
        <f t="shared" ref="M24:M172" si="4">IF(L24="○",5000,"")</f>
        <v/>
      </c>
      <c r="N24" s="7"/>
      <c r="O24" s="89" t="str">
        <f t="shared" si="1"/>
        <v/>
      </c>
      <c r="P24" s="23"/>
      <c r="Q24" s="6"/>
      <c r="R24" s="28" t="str">
        <f t="shared" si="2"/>
        <v/>
      </c>
      <c r="S24" s="7"/>
      <c r="T24" s="26" t="str">
        <f t="shared" si="3"/>
        <v/>
      </c>
    </row>
    <row r="25" spans="1:21" ht="13.5" customHeight="1">
      <c r="A25" s="80">
        <v>3</v>
      </c>
      <c r="B25" s="69"/>
      <c r="C25" s="2"/>
      <c r="D25" s="2"/>
      <c r="E25" s="54"/>
      <c r="F25" s="3"/>
      <c r="G25" s="23"/>
      <c r="H25" s="8"/>
      <c r="I25" s="27" t="str">
        <f t="shared" si="0"/>
        <v/>
      </c>
      <c r="J25" s="9"/>
      <c r="K25" s="59"/>
      <c r="L25" s="60"/>
      <c r="M25" s="24" t="str">
        <f t="shared" si="4"/>
        <v/>
      </c>
      <c r="N25" s="7"/>
      <c r="O25" s="89" t="str">
        <f t="shared" si="1"/>
        <v/>
      </c>
      <c r="P25" s="23"/>
      <c r="Q25" s="6"/>
      <c r="R25" s="28" t="str">
        <f t="shared" si="2"/>
        <v/>
      </c>
      <c r="S25" s="7"/>
      <c r="T25" s="26" t="str">
        <f t="shared" si="3"/>
        <v/>
      </c>
    </row>
    <row r="26" spans="1:21" ht="13.5" customHeight="1">
      <c r="A26" s="80">
        <v>4</v>
      </c>
      <c r="B26" s="69"/>
      <c r="C26" s="2"/>
      <c r="D26" s="2"/>
      <c r="E26" s="54"/>
      <c r="F26" s="3"/>
      <c r="G26" s="23"/>
      <c r="H26" s="8"/>
      <c r="I26" s="27" t="str">
        <f t="shared" si="0"/>
        <v/>
      </c>
      <c r="J26" s="9"/>
      <c r="K26" s="59"/>
      <c r="L26" s="60"/>
      <c r="M26" s="24" t="str">
        <f t="shared" si="4"/>
        <v/>
      </c>
      <c r="N26" s="7"/>
      <c r="O26" s="89" t="str">
        <f t="shared" si="1"/>
        <v/>
      </c>
      <c r="P26" s="23"/>
      <c r="Q26" s="6"/>
      <c r="R26" s="28" t="str">
        <f t="shared" si="2"/>
        <v/>
      </c>
      <c r="S26" s="7"/>
      <c r="T26" s="26" t="str">
        <f t="shared" si="3"/>
        <v/>
      </c>
    </row>
    <row r="27" spans="1:21" ht="13.5" customHeight="1">
      <c r="A27" s="80">
        <v>5</v>
      </c>
      <c r="B27" s="69"/>
      <c r="C27" s="2"/>
      <c r="D27" s="2"/>
      <c r="E27" s="54"/>
      <c r="F27" s="3"/>
      <c r="G27" s="23"/>
      <c r="H27" s="8"/>
      <c r="I27" s="27" t="str">
        <f t="shared" si="0"/>
        <v/>
      </c>
      <c r="J27" s="9"/>
      <c r="K27" s="59"/>
      <c r="L27" s="60"/>
      <c r="M27" s="24" t="str">
        <f t="shared" si="4"/>
        <v/>
      </c>
      <c r="N27" s="7"/>
      <c r="O27" s="89" t="str">
        <f t="shared" si="1"/>
        <v/>
      </c>
      <c r="P27" s="23"/>
      <c r="Q27" s="6"/>
      <c r="R27" s="28" t="str">
        <f t="shared" si="2"/>
        <v/>
      </c>
      <c r="S27" s="7"/>
      <c r="T27" s="26" t="str">
        <f t="shared" si="3"/>
        <v/>
      </c>
    </row>
    <row r="28" spans="1:21" ht="13.5" customHeight="1">
      <c r="A28" s="80">
        <v>6</v>
      </c>
      <c r="B28" s="69"/>
      <c r="C28" s="2"/>
      <c r="D28" s="2"/>
      <c r="E28" s="54"/>
      <c r="F28" s="3"/>
      <c r="G28" s="23"/>
      <c r="H28" s="8"/>
      <c r="I28" s="27" t="str">
        <f t="shared" si="0"/>
        <v/>
      </c>
      <c r="J28" s="9"/>
      <c r="K28" s="59"/>
      <c r="L28" s="60"/>
      <c r="M28" s="24" t="str">
        <f t="shared" si="4"/>
        <v/>
      </c>
      <c r="N28" s="7"/>
      <c r="O28" s="89" t="str">
        <f t="shared" si="1"/>
        <v/>
      </c>
      <c r="P28" s="23"/>
      <c r="Q28" s="6"/>
      <c r="R28" s="28" t="str">
        <f t="shared" si="2"/>
        <v/>
      </c>
      <c r="S28" s="7"/>
      <c r="T28" s="26" t="str">
        <f t="shared" si="3"/>
        <v/>
      </c>
    </row>
    <row r="29" spans="1:21" ht="13.5" customHeight="1">
      <c r="A29" s="80">
        <v>7</v>
      </c>
      <c r="B29" s="69"/>
      <c r="C29" s="2"/>
      <c r="D29" s="2"/>
      <c r="E29" s="54"/>
      <c r="F29" s="3"/>
      <c r="G29" s="23"/>
      <c r="H29" s="8"/>
      <c r="I29" s="27" t="str">
        <f t="shared" si="0"/>
        <v/>
      </c>
      <c r="J29" s="9"/>
      <c r="K29" s="59"/>
      <c r="L29" s="60"/>
      <c r="M29" s="24" t="str">
        <f t="shared" si="4"/>
        <v/>
      </c>
      <c r="N29" s="7"/>
      <c r="O29" s="89" t="str">
        <f t="shared" si="1"/>
        <v/>
      </c>
      <c r="P29" s="23"/>
      <c r="Q29" s="6"/>
      <c r="R29" s="28" t="str">
        <f t="shared" si="2"/>
        <v/>
      </c>
      <c r="S29" s="7"/>
      <c r="T29" s="26" t="str">
        <f t="shared" si="3"/>
        <v/>
      </c>
    </row>
    <row r="30" spans="1:21" ht="13.5" customHeight="1">
      <c r="A30" s="80">
        <v>8</v>
      </c>
      <c r="B30" s="69"/>
      <c r="C30" s="2"/>
      <c r="D30" s="2"/>
      <c r="E30" s="54"/>
      <c r="F30" s="3"/>
      <c r="G30" s="23"/>
      <c r="H30" s="8"/>
      <c r="I30" s="27" t="str">
        <f t="shared" si="0"/>
        <v/>
      </c>
      <c r="J30" s="9"/>
      <c r="K30" s="59"/>
      <c r="L30" s="60"/>
      <c r="M30" s="24" t="str">
        <f t="shared" si="4"/>
        <v/>
      </c>
      <c r="N30" s="7"/>
      <c r="O30" s="89" t="str">
        <f t="shared" si="1"/>
        <v/>
      </c>
      <c r="P30" s="23"/>
      <c r="Q30" s="6"/>
      <c r="R30" s="28" t="str">
        <f t="shared" si="2"/>
        <v/>
      </c>
      <c r="S30" s="7"/>
      <c r="T30" s="26" t="str">
        <f t="shared" si="3"/>
        <v/>
      </c>
    </row>
    <row r="31" spans="1:21" ht="13.5" customHeight="1">
      <c r="A31" s="80">
        <v>9</v>
      </c>
      <c r="B31" s="69"/>
      <c r="C31" s="2"/>
      <c r="D31" s="2"/>
      <c r="E31" s="54"/>
      <c r="F31" s="3"/>
      <c r="G31" s="23"/>
      <c r="H31" s="8"/>
      <c r="I31" s="27" t="str">
        <f t="shared" si="0"/>
        <v/>
      </c>
      <c r="J31" s="9"/>
      <c r="K31" s="59"/>
      <c r="L31" s="60"/>
      <c r="M31" s="24" t="str">
        <f t="shared" si="4"/>
        <v/>
      </c>
      <c r="N31" s="7"/>
      <c r="O31" s="89" t="str">
        <f t="shared" si="1"/>
        <v/>
      </c>
      <c r="P31" s="23"/>
      <c r="Q31" s="6"/>
      <c r="R31" s="28" t="str">
        <f t="shared" si="2"/>
        <v/>
      </c>
      <c r="S31" s="7"/>
      <c r="T31" s="26" t="str">
        <f t="shared" si="3"/>
        <v/>
      </c>
    </row>
    <row r="32" spans="1:21" ht="13.5" customHeight="1">
      <c r="A32" s="80">
        <v>10</v>
      </c>
      <c r="B32" s="69"/>
      <c r="C32" s="2"/>
      <c r="D32" s="2"/>
      <c r="E32" s="54"/>
      <c r="F32" s="3"/>
      <c r="G32" s="23"/>
      <c r="H32" s="8"/>
      <c r="I32" s="27" t="str">
        <f t="shared" si="0"/>
        <v/>
      </c>
      <c r="J32" s="9"/>
      <c r="K32" s="59"/>
      <c r="L32" s="60"/>
      <c r="M32" s="24" t="str">
        <f t="shared" si="4"/>
        <v/>
      </c>
      <c r="N32" s="7"/>
      <c r="O32" s="89" t="str">
        <f t="shared" si="1"/>
        <v/>
      </c>
      <c r="P32" s="23"/>
      <c r="Q32" s="6"/>
      <c r="R32" s="28" t="str">
        <f t="shared" si="2"/>
        <v/>
      </c>
      <c r="S32" s="7"/>
      <c r="T32" s="26" t="str">
        <f t="shared" si="3"/>
        <v/>
      </c>
    </row>
    <row r="33" spans="1:20" ht="13.5" customHeight="1">
      <c r="A33" s="80">
        <v>11</v>
      </c>
      <c r="B33" s="69"/>
      <c r="C33" s="2"/>
      <c r="D33" s="2"/>
      <c r="E33" s="54"/>
      <c r="F33" s="3"/>
      <c r="G33" s="23"/>
      <c r="H33" s="8"/>
      <c r="I33" s="27" t="str">
        <f t="shared" si="0"/>
        <v/>
      </c>
      <c r="J33" s="9"/>
      <c r="K33" s="59"/>
      <c r="L33" s="60"/>
      <c r="M33" s="24" t="str">
        <f t="shared" si="4"/>
        <v/>
      </c>
      <c r="N33" s="7"/>
      <c r="O33" s="89" t="str">
        <f t="shared" si="1"/>
        <v/>
      </c>
      <c r="P33" s="23"/>
      <c r="Q33" s="6"/>
      <c r="R33" s="28" t="str">
        <f t="shared" si="2"/>
        <v/>
      </c>
      <c r="S33" s="7"/>
      <c r="T33" s="26" t="str">
        <f t="shared" si="3"/>
        <v/>
      </c>
    </row>
    <row r="34" spans="1:20" ht="13.5" customHeight="1">
      <c r="A34" s="80">
        <v>12</v>
      </c>
      <c r="B34" s="69"/>
      <c r="C34" s="2"/>
      <c r="D34" s="2"/>
      <c r="E34" s="54"/>
      <c r="F34" s="3"/>
      <c r="G34" s="23"/>
      <c r="H34" s="8"/>
      <c r="I34" s="27" t="str">
        <f t="shared" si="0"/>
        <v/>
      </c>
      <c r="J34" s="9"/>
      <c r="K34" s="59"/>
      <c r="L34" s="60"/>
      <c r="M34" s="24" t="str">
        <f t="shared" si="4"/>
        <v/>
      </c>
      <c r="N34" s="7"/>
      <c r="O34" s="89" t="str">
        <f t="shared" si="1"/>
        <v/>
      </c>
      <c r="P34" s="23"/>
      <c r="Q34" s="6"/>
      <c r="R34" s="28" t="str">
        <f t="shared" si="2"/>
        <v/>
      </c>
      <c r="S34" s="7"/>
      <c r="T34" s="26" t="str">
        <f t="shared" si="3"/>
        <v/>
      </c>
    </row>
    <row r="35" spans="1:20" ht="13.5" customHeight="1">
      <c r="A35" s="80">
        <v>13</v>
      </c>
      <c r="B35" s="69"/>
      <c r="C35" s="2"/>
      <c r="D35" s="2"/>
      <c r="E35" s="54"/>
      <c r="F35" s="3"/>
      <c r="G35" s="23"/>
      <c r="H35" s="8"/>
      <c r="I35" s="27" t="str">
        <f t="shared" si="0"/>
        <v/>
      </c>
      <c r="J35" s="9"/>
      <c r="K35" s="59"/>
      <c r="L35" s="60"/>
      <c r="M35" s="24" t="str">
        <f t="shared" si="4"/>
        <v/>
      </c>
      <c r="N35" s="7"/>
      <c r="O35" s="89" t="str">
        <f t="shared" si="1"/>
        <v/>
      </c>
      <c r="P35" s="23"/>
      <c r="Q35" s="6"/>
      <c r="R35" s="28" t="str">
        <f t="shared" si="2"/>
        <v/>
      </c>
      <c r="S35" s="7"/>
      <c r="T35" s="26" t="str">
        <f t="shared" si="3"/>
        <v/>
      </c>
    </row>
    <row r="36" spans="1:20" ht="13.5" customHeight="1">
      <c r="A36" s="80">
        <v>14</v>
      </c>
      <c r="B36" s="69"/>
      <c r="C36" s="2"/>
      <c r="D36" s="2"/>
      <c r="E36" s="54"/>
      <c r="F36" s="3"/>
      <c r="G36" s="23"/>
      <c r="H36" s="8"/>
      <c r="I36" s="27" t="str">
        <f t="shared" si="0"/>
        <v/>
      </c>
      <c r="J36" s="9"/>
      <c r="K36" s="59"/>
      <c r="L36" s="60"/>
      <c r="M36" s="24" t="str">
        <f t="shared" si="4"/>
        <v/>
      </c>
      <c r="N36" s="7"/>
      <c r="O36" s="89" t="str">
        <f t="shared" si="1"/>
        <v/>
      </c>
      <c r="P36" s="23"/>
      <c r="Q36" s="6"/>
      <c r="R36" s="28" t="str">
        <f t="shared" si="2"/>
        <v/>
      </c>
      <c r="S36" s="7"/>
      <c r="T36" s="26" t="str">
        <f t="shared" si="3"/>
        <v/>
      </c>
    </row>
    <row r="37" spans="1:20" ht="13.5" customHeight="1">
      <c r="A37" s="80">
        <v>15</v>
      </c>
      <c r="B37" s="69"/>
      <c r="C37" s="2"/>
      <c r="D37" s="2"/>
      <c r="E37" s="54"/>
      <c r="F37" s="3"/>
      <c r="G37" s="23"/>
      <c r="H37" s="8"/>
      <c r="I37" s="27" t="str">
        <f t="shared" si="0"/>
        <v/>
      </c>
      <c r="J37" s="9"/>
      <c r="K37" s="59"/>
      <c r="L37" s="60"/>
      <c r="M37" s="24" t="str">
        <f t="shared" si="4"/>
        <v/>
      </c>
      <c r="N37" s="7"/>
      <c r="O37" s="89" t="str">
        <f t="shared" si="1"/>
        <v/>
      </c>
      <c r="P37" s="23"/>
      <c r="Q37" s="6"/>
      <c r="R37" s="28" t="str">
        <f t="shared" si="2"/>
        <v/>
      </c>
      <c r="S37" s="7"/>
      <c r="T37" s="26" t="str">
        <f t="shared" si="3"/>
        <v/>
      </c>
    </row>
    <row r="38" spans="1:20" ht="13.5" customHeight="1">
      <c r="A38" s="80">
        <v>16</v>
      </c>
      <c r="B38" s="69"/>
      <c r="C38" s="2"/>
      <c r="D38" s="2"/>
      <c r="E38" s="54"/>
      <c r="F38" s="3"/>
      <c r="G38" s="23"/>
      <c r="H38" s="8"/>
      <c r="I38" s="27" t="str">
        <f t="shared" si="0"/>
        <v/>
      </c>
      <c r="J38" s="9"/>
      <c r="K38" s="59"/>
      <c r="L38" s="60"/>
      <c r="M38" s="24" t="str">
        <f t="shared" si="4"/>
        <v/>
      </c>
      <c r="N38" s="7"/>
      <c r="O38" s="89" t="str">
        <f t="shared" si="1"/>
        <v/>
      </c>
      <c r="P38" s="23"/>
      <c r="Q38" s="6"/>
      <c r="R38" s="28" t="str">
        <f t="shared" si="2"/>
        <v/>
      </c>
      <c r="S38" s="7"/>
      <c r="T38" s="26" t="str">
        <f t="shared" si="3"/>
        <v/>
      </c>
    </row>
    <row r="39" spans="1:20" ht="13.5" customHeight="1">
      <c r="A39" s="80">
        <v>17</v>
      </c>
      <c r="B39" s="69"/>
      <c r="C39" s="2"/>
      <c r="D39" s="2"/>
      <c r="E39" s="54"/>
      <c r="F39" s="3"/>
      <c r="G39" s="23"/>
      <c r="H39" s="8"/>
      <c r="I39" s="27" t="str">
        <f t="shared" si="0"/>
        <v/>
      </c>
      <c r="J39" s="9"/>
      <c r="K39" s="59"/>
      <c r="L39" s="60"/>
      <c r="M39" s="24" t="str">
        <f t="shared" si="4"/>
        <v/>
      </c>
      <c r="N39" s="7"/>
      <c r="O39" s="89" t="str">
        <f t="shared" si="1"/>
        <v/>
      </c>
      <c r="P39" s="23"/>
      <c r="Q39" s="6"/>
      <c r="R39" s="28" t="str">
        <f t="shared" si="2"/>
        <v/>
      </c>
      <c r="S39" s="7"/>
      <c r="T39" s="26" t="str">
        <f t="shared" si="3"/>
        <v/>
      </c>
    </row>
    <row r="40" spans="1:20" ht="13.5" customHeight="1">
      <c r="A40" s="80">
        <v>18</v>
      </c>
      <c r="B40" s="69"/>
      <c r="C40" s="2"/>
      <c r="D40" s="2"/>
      <c r="E40" s="54"/>
      <c r="F40" s="3"/>
      <c r="G40" s="23"/>
      <c r="H40" s="8"/>
      <c r="I40" s="27" t="str">
        <f t="shared" si="0"/>
        <v/>
      </c>
      <c r="J40" s="9"/>
      <c r="K40" s="59"/>
      <c r="L40" s="60"/>
      <c r="M40" s="24" t="str">
        <f t="shared" si="4"/>
        <v/>
      </c>
      <c r="N40" s="7"/>
      <c r="O40" s="89" t="str">
        <f t="shared" si="1"/>
        <v/>
      </c>
      <c r="P40" s="23"/>
      <c r="Q40" s="6"/>
      <c r="R40" s="28" t="str">
        <f t="shared" si="2"/>
        <v/>
      </c>
      <c r="S40" s="7"/>
      <c r="T40" s="26" t="str">
        <f t="shared" si="3"/>
        <v/>
      </c>
    </row>
    <row r="41" spans="1:20" ht="13.5" customHeight="1">
      <c r="A41" s="80">
        <v>19</v>
      </c>
      <c r="B41" s="69"/>
      <c r="C41" s="2"/>
      <c r="D41" s="2"/>
      <c r="E41" s="54"/>
      <c r="F41" s="3"/>
      <c r="G41" s="23"/>
      <c r="H41" s="8"/>
      <c r="I41" s="27" t="str">
        <f t="shared" si="0"/>
        <v/>
      </c>
      <c r="J41" s="9"/>
      <c r="K41" s="59"/>
      <c r="L41" s="60"/>
      <c r="M41" s="24" t="str">
        <f t="shared" si="4"/>
        <v/>
      </c>
      <c r="N41" s="7"/>
      <c r="O41" s="89" t="str">
        <f t="shared" si="1"/>
        <v/>
      </c>
      <c r="P41" s="23"/>
      <c r="Q41" s="6"/>
      <c r="R41" s="28" t="str">
        <f t="shared" si="2"/>
        <v/>
      </c>
      <c r="S41" s="7"/>
      <c r="T41" s="26" t="str">
        <f t="shared" si="3"/>
        <v/>
      </c>
    </row>
    <row r="42" spans="1:20" ht="13.5" customHeight="1">
      <c r="A42" s="80">
        <v>20</v>
      </c>
      <c r="B42" s="69"/>
      <c r="C42" s="2"/>
      <c r="D42" s="2"/>
      <c r="E42" s="54"/>
      <c r="F42" s="3"/>
      <c r="G42" s="23"/>
      <c r="H42" s="8"/>
      <c r="I42" s="27" t="str">
        <f t="shared" si="0"/>
        <v/>
      </c>
      <c r="J42" s="9"/>
      <c r="K42" s="59"/>
      <c r="L42" s="60"/>
      <c r="M42" s="24" t="str">
        <f t="shared" si="4"/>
        <v/>
      </c>
      <c r="N42" s="7"/>
      <c r="O42" s="89" t="str">
        <f t="shared" si="1"/>
        <v/>
      </c>
      <c r="P42" s="23"/>
      <c r="Q42" s="6"/>
      <c r="R42" s="28" t="str">
        <f t="shared" si="2"/>
        <v/>
      </c>
      <c r="S42" s="7"/>
      <c r="T42" s="26" t="str">
        <f t="shared" si="3"/>
        <v/>
      </c>
    </row>
    <row r="43" spans="1:20" ht="13.5" customHeight="1">
      <c r="A43" s="80">
        <v>21</v>
      </c>
      <c r="B43" s="69"/>
      <c r="C43" s="2"/>
      <c r="D43" s="2"/>
      <c r="E43" s="54"/>
      <c r="F43" s="3"/>
      <c r="G43" s="23"/>
      <c r="H43" s="8"/>
      <c r="I43" s="27" t="str">
        <f t="shared" si="0"/>
        <v/>
      </c>
      <c r="J43" s="9"/>
      <c r="K43" s="59"/>
      <c r="L43" s="60"/>
      <c r="M43" s="24" t="str">
        <f t="shared" si="4"/>
        <v/>
      </c>
      <c r="N43" s="7"/>
      <c r="O43" s="89" t="str">
        <f t="shared" si="1"/>
        <v/>
      </c>
      <c r="P43" s="23"/>
      <c r="Q43" s="6"/>
      <c r="R43" s="28" t="str">
        <f t="shared" si="2"/>
        <v/>
      </c>
      <c r="S43" s="7"/>
      <c r="T43" s="26" t="str">
        <f t="shared" si="3"/>
        <v/>
      </c>
    </row>
    <row r="44" spans="1:20" ht="13.5" customHeight="1">
      <c r="A44" s="80">
        <v>22</v>
      </c>
      <c r="B44" s="69"/>
      <c r="C44" s="2"/>
      <c r="D44" s="2"/>
      <c r="E44" s="54"/>
      <c r="F44" s="3"/>
      <c r="G44" s="23"/>
      <c r="H44" s="8"/>
      <c r="I44" s="27" t="str">
        <f t="shared" si="0"/>
        <v/>
      </c>
      <c r="J44" s="9"/>
      <c r="K44" s="59"/>
      <c r="L44" s="60"/>
      <c r="M44" s="24" t="str">
        <f t="shared" si="4"/>
        <v/>
      </c>
      <c r="N44" s="7"/>
      <c r="O44" s="89" t="str">
        <f t="shared" si="1"/>
        <v/>
      </c>
      <c r="P44" s="23"/>
      <c r="Q44" s="6"/>
      <c r="R44" s="28" t="str">
        <f t="shared" si="2"/>
        <v/>
      </c>
      <c r="S44" s="7"/>
      <c r="T44" s="26" t="str">
        <f t="shared" si="3"/>
        <v/>
      </c>
    </row>
    <row r="45" spans="1:20" ht="13.5" customHeight="1">
      <c r="A45" s="80">
        <v>23</v>
      </c>
      <c r="B45" s="69"/>
      <c r="C45" s="2"/>
      <c r="D45" s="2"/>
      <c r="E45" s="54"/>
      <c r="F45" s="3"/>
      <c r="G45" s="23"/>
      <c r="H45" s="8"/>
      <c r="I45" s="27" t="str">
        <f t="shared" si="0"/>
        <v/>
      </c>
      <c r="J45" s="9"/>
      <c r="K45" s="59"/>
      <c r="L45" s="60"/>
      <c r="M45" s="24" t="str">
        <f t="shared" si="4"/>
        <v/>
      </c>
      <c r="N45" s="7"/>
      <c r="O45" s="89" t="str">
        <f t="shared" si="1"/>
        <v/>
      </c>
      <c r="P45" s="23"/>
      <c r="Q45" s="6"/>
      <c r="R45" s="28" t="str">
        <f t="shared" si="2"/>
        <v/>
      </c>
      <c r="S45" s="7"/>
      <c r="T45" s="26" t="str">
        <f t="shared" si="3"/>
        <v/>
      </c>
    </row>
    <row r="46" spans="1:20" ht="13.5" customHeight="1">
      <c r="A46" s="80">
        <v>24</v>
      </c>
      <c r="B46" s="69"/>
      <c r="C46" s="2"/>
      <c r="D46" s="2"/>
      <c r="E46" s="54"/>
      <c r="F46" s="3"/>
      <c r="G46" s="23"/>
      <c r="H46" s="8"/>
      <c r="I46" s="27" t="str">
        <f t="shared" si="0"/>
        <v/>
      </c>
      <c r="J46" s="9"/>
      <c r="K46" s="59"/>
      <c r="L46" s="60"/>
      <c r="M46" s="24" t="str">
        <f t="shared" si="4"/>
        <v/>
      </c>
      <c r="N46" s="7"/>
      <c r="O46" s="89" t="str">
        <f t="shared" si="1"/>
        <v/>
      </c>
      <c r="P46" s="23"/>
      <c r="Q46" s="6"/>
      <c r="R46" s="28" t="str">
        <f t="shared" si="2"/>
        <v/>
      </c>
      <c r="S46" s="7"/>
      <c r="T46" s="26" t="str">
        <f t="shared" si="3"/>
        <v/>
      </c>
    </row>
    <row r="47" spans="1:20" ht="13.5" customHeight="1">
      <c r="A47" s="80">
        <v>25</v>
      </c>
      <c r="B47" s="69"/>
      <c r="C47" s="2"/>
      <c r="D47" s="2"/>
      <c r="E47" s="54"/>
      <c r="F47" s="3"/>
      <c r="G47" s="23"/>
      <c r="H47" s="8"/>
      <c r="I47" s="27" t="str">
        <f t="shared" si="0"/>
        <v/>
      </c>
      <c r="J47" s="9"/>
      <c r="K47" s="59"/>
      <c r="L47" s="60"/>
      <c r="M47" s="24" t="str">
        <f t="shared" si="4"/>
        <v/>
      </c>
      <c r="N47" s="7"/>
      <c r="O47" s="89" t="str">
        <f t="shared" si="1"/>
        <v/>
      </c>
      <c r="P47" s="23"/>
      <c r="Q47" s="6"/>
      <c r="R47" s="28" t="str">
        <f t="shared" si="2"/>
        <v/>
      </c>
      <c r="S47" s="7"/>
      <c r="T47" s="26" t="str">
        <f t="shared" si="3"/>
        <v/>
      </c>
    </row>
    <row r="48" spans="1:20" ht="13.5" customHeight="1">
      <c r="A48" s="80">
        <v>26</v>
      </c>
      <c r="B48" s="69"/>
      <c r="C48" s="2"/>
      <c r="D48" s="2"/>
      <c r="E48" s="54"/>
      <c r="F48" s="3"/>
      <c r="G48" s="23"/>
      <c r="H48" s="8"/>
      <c r="I48" s="27" t="str">
        <f t="shared" si="0"/>
        <v/>
      </c>
      <c r="J48" s="9"/>
      <c r="K48" s="59"/>
      <c r="L48" s="60"/>
      <c r="M48" s="24" t="str">
        <f t="shared" si="4"/>
        <v/>
      </c>
      <c r="N48" s="7"/>
      <c r="O48" s="89" t="str">
        <f t="shared" si="1"/>
        <v/>
      </c>
      <c r="P48" s="23"/>
      <c r="Q48" s="6"/>
      <c r="R48" s="28" t="str">
        <f t="shared" si="2"/>
        <v/>
      </c>
      <c r="S48" s="7"/>
      <c r="T48" s="26" t="str">
        <f t="shared" si="3"/>
        <v/>
      </c>
    </row>
    <row r="49" spans="1:20" ht="13.5" customHeight="1">
      <c r="A49" s="80">
        <v>27</v>
      </c>
      <c r="B49" s="69"/>
      <c r="C49" s="2"/>
      <c r="D49" s="2"/>
      <c r="E49" s="54"/>
      <c r="F49" s="3"/>
      <c r="G49" s="23"/>
      <c r="H49" s="8"/>
      <c r="I49" s="27" t="str">
        <f t="shared" si="0"/>
        <v/>
      </c>
      <c r="J49" s="9"/>
      <c r="K49" s="59"/>
      <c r="L49" s="60"/>
      <c r="M49" s="24" t="str">
        <f t="shared" si="4"/>
        <v/>
      </c>
      <c r="N49" s="7"/>
      <c r="O49" s="89" t="str">
        <f t="shared" si="1"/>
        <v/>
      </c>
      <c r="P49" s="23"/>
      <c r="Q49" s="6"/>
      <c r="R49" s="28" t="str">
        <f t="shared" si="2"/>
        <v/>
      </c>
      <c r="S49" s="7"/>
      <c r="T49" s="26" t="str">
        <f t="shared" si="3"/>
        <v/>
      </c>
    </row>
    <row r="50" spans="1:20" ht="13.5" customHeight="1">
      <c r="A50" s="80">
        <v>28</v>
      </c>
      <c r="B50" s="69"/>
      <c r="C50" s="2"/>
      <c r="D50" s="2"/>
      <c r="E50" s="54"/>
      <c r="F50" s="3"/>
      <c r="G50" s="23"/>
      <c r="H50" s="8"/>
      <c r="I50" s="27" t="str">
        <f t="shared" si="0"/>
        <v/>
      </c>
      <c r="J50" s="9"/>
      <c r="K50" s="59"/>
      <c r="L50" s="60"/>
      <c r="M50" s="24" t="str">
        <f t="shared" si="4"/>
        <v/>
      </c>
      <c r="N50" s="7"/>
      <c r="O50" s="89" t="str">
        <f t="shared" si="1"/>
        <v/>
      </c>
      <c r="P50" s="23"/>
      <c r="Q50" s="6"/>
      <c r="R50" s="28" t="str">
        <f t="shared" si="2"/>
        <v/>
      </c>
      <c r="S50" s="7"/>
      <c r="T50" s="26" t="str">
        <f t="shared" si="3"/>
        <v/>
      </c>
    </row>
    <row r="51" spans="1:20" ht="13.5" customHeight="1">
      <c r="A51" s="80">
        <v>29</v>
      </c>
      <c r="B51" s="69"/>
      <c r="C51" s="2"/>
      <c r="D51" s="2"/>
      <c r="E51" s="54"/>
      <c r="F51" s="3"/>
      <c r="G51" s="23"/>
      <c r="H51" s="8"/>
      <c r="I51" s="27" t="str">
        <f t="shared" si="0"/>
        <v/>
      </c>
      <c r="J51" s="9"/>
      <c r="K51" s="59"/>
      <c r="L51" s="60"/>
      <c r="M51" s="24" t="str">
        <f t="shared" si="4"/>
        <v/>
      </c>
      <c r="N51" s="7"/>
      <c r="O51" s="89" t="str">
        <f t="shared" si="1"/>
        <v/>
      </c>
      <c r="P51" s="23"/>
      <c r="Q51" s="6"/>
      <c r="R51" s="28" t="str">
        <f t="shared" si="2"/>
        <v/>
      </c>
      <c r="S51" s="7"/>
      <c r="T51" s="26" t="str">
        <f t="shared" si="3"/>
        <v/>
      </c>
    </row>
    <row r="52" spans="1:20" ht="13.5" customHeight="1">
      <c r="A52" s="80">
        <v>30</v>
      </c>
      <c r="B52" s="69"/>
      <c r="C52" s="2"/>
      <c r="D52" s="2"/>
      <c r="E52" s="54"/>
      <c r="F52" s="3"/>
      <c r="G52" s="23"/>
      <c r="H52" s="8"/>
      <c r="I52" s="27" t="str">
        <f t="shared" si="0"/>
        <v/>
      </c>
      <c r="J52" s="9"/>
      <c r="K52" s="59"/>
      <c r="L52" s="60"/>
      <c r="M52" s="24" t="str">
        <f t="shared" si="4"/>
        <v/>
      </c>
      <c r="N52" s="7"/>
      <c r="O52" s="89" t="str">
        <f t="shared" si="1"/>
        <v/>
      </c>
      <c r="P52" s="23"/>
      <c r="Q52" s="6"/>
      <c r="R52" s="28" t="str">
        <f t="shared" si="2"/>
        <v/>
      </c>
      <c r="S52" s="7"/>
      <c r="T52" s="26" t="str">
        <f t="shared" si="3"/>
        <v/>
      </c>
    </row>
    <row r="53" spans="1:20" ht="13.5" customHeight="1">
      <c r="A53" s="80">
        <v>31</v>
      </c>
      <c r="B53" s="69"/>
      <c r="C53" s="2"/>
      <c r="D53" s="2"/>
      <c r="E53" s="54"/>
      <c r="F53" s="3"/>
      <c r="G53" s="23"/>
      <c r="H53" s="8"/>
      <c r="I53" s="27" t="str">
        <f t="shared" si="0"/>
        <v/>
      </c>
      <c r="J53" s="9"/>
      <c r="K53" s="59"/>
      <c r="L53" s="60"/>
      <c r="M53" s="24" t="str">
        <f t="shared" si="4"/>
        <v/>
      </c>
      <c r="N53" s="7"/>
      <c r="O53" s="89" t="str">
        <f t="shared" si="1"/>
        <v/>
      </c>
      <c r="P53" s="23"/>
      <c r="Q53" s="6"/>
      <c r="R53" s="28" t="str">
        <f t="shared" si="2"/>
        <v/>
      </c>
      <c r="S53" s="7"/>
      <c r="T53" s="26" t="str">
        <f t="shared" si="3"/>
        <v/>
      </c>
    </row>
    <row r="54" spans="1:20" ht="13.5" customHeight="1">
      <c r="A54" s="80">
        <v>32</v>
      </c>
      <c r="B54" s="69"/>
      <c r="C54" s="2"/>
      <c r="D54" s="2"/>
      <c r="E54" s="54"/>
      <c r="F54" s="3"/>
      <c r="G54" s="23"/>
      <c r="H54" s="8"/>
      <c r="I54" s="27" t="str">
        <f t="shared" si="0"/>
        <v/>
      </c>
      <c r="J54" s="9"/>
      <c r="K54" s="59"/>
      <c r="L54" s="60"/>
      <c r="M54" s="24" t="str">
        <f t="shared" si="4"/>
        <v/>
      </c>
      <c r="N54" s="7"/>
      <c r="O54" s="89" t="str">
        <f t="shared" si="1"/>
        <v/>
      </c>
      <c r="P54" s="23"/>
      <c r="Q54" s="6"/>
      <c r="R54" s="28" t="str">
        <f t="shared" si="2"/>
        <v/>
      </c>
      <c r="S54" s="7"/>
      <c r="T54" s="26" t="str">
        <f t="shared" si="3"/>
        <v/>
      </c>
    </row>
    <row r="55" spans="1:20" ht="13.5" customHeight="1">
      <c r="A55" s="80">
        <v>33</v>
      </c>
      <c r="B55" s="69"/>
      <c r="C55" s="2"/>
      <c r="D55" s="2"/>
      <c r="E55" s="54"/>
      <c r="F55" s="3"/>
      <c r="G55" s="23"/>
      <c r="H55" s="8"/>
      <c r="I55" s="27" t="str">
        <f t="shared" ref="I55:I172" si="5">IF(H55="会員","－",IF(H55="非会員",15000,""))</f>
        <v/>
      </c>
      <c r="J55" s="9"/>
      <c r="K55" s="59"/>
      <c r="L55" s="60"/>
      <c r="M55" s="24" t="str">
        <f t="shared" si="4"/>
        <v/>
      </c>
      <c r="N55" s="7"/>
      <c r="O55" s="89" t="str">
        <f t="shared" ref="O55:O172" si="6">IF(N55="","",N55*2000)</f>
        <v/>
      </c>
      <c r="P55" s="23"/>
      <c r="Q55" s="6"/>
      <c r="R55" s="28" t="str">
        <f t="shared" ref="R55:R172" si="7">IF(Q55="会員","－",IF(Q55="非会員",1000,""))</f>
        <v/>
      </c>
      <c r="S55" s="7"/>
      <c r="T55" s="26" t="str">
        <f t="shared" ref="T55:T172" si="8">IF(S55="","",S55*2000)</f>
        <v/>
      </c>
    </row>
    <row r="56" spans="1:20" ht="13.5" customHeight="1">
      <c r="A56" s="80">
        <v>34</v>
      </c>
      <c r="B56" s="69"/>
      <c r="C56" s="2"/>
      <c r="D56" s="2"/>
      <c r="E56" s="54"/>
      <c r="F56" s="3"/>
      <c r="G56" s="23"/>
      <c r="H56" s="8"/>
      <c r="I56" s="27" t="str">
        <f t="shared" si="5"/>
        <v/>
      </c>
      <c r="J56" s="9"/>
      <c r="K56" s="59"/>
      <c r="L56" s="60"/>
      <c r="M56" s="24" t="str">
        <f t="shared" si="4"/>
        <v/>
      </c>
      <c r="N56" s="7"/>
      <c r="O56" s="89" t="str">
        <f t="shared" si="6"/>
        <v/>
      </c>
      <c r="P56" s="23"/>
      <c r="Q56" s="6"/>
      <c r="R56" s="28" t="str">
        <f t="shared" si="7"/>
        <v/>
      </c>
      <c r="S56" s="7"/>
      <c r="T56" s="26" t="str">
        <f t="shared" si="8"/>
        <v/>
      </c>
    </row>
    <row r="57" spans="1:20" ht="13.5" customHeight="1">
      <c r="A57" s="80">
        <v>35</v>
      </c>
      <c r="B57" s="69"/>
      <c r="C57" s="2"/>
      <c r="D57" s="2"/>
      <c r="E57" s="54"/>
      <c r="F57" s="3"/>
      <c r="G57" s="23"/>
      <c r="H57" s="8"/>
      <c r="I57" s="27" t="str">
        <f t="shared" si="5"/>
        <v/>
      </c>
      <c r="J57" s="9"/>
      <c r="K57" s="59"/>
      <c r="L57" s="60"/>
      <c r="M57" s="24" t="str">
        <f t="shared" si="4"/>
        <v/>
      </c>
      <c r="N57" s="7"/>
      <c r="O57" s="89" t="str">
        <f t="shared" si="6"/>
        <v/>
      </c>
      <c r="P57" s="23"/>
      <c r="Q57" s="6"/>
      <c r="R57" s="28" t="str">
        <f t="shared" si="7"/>
        <v/>
      </c>
      <c r="S57" s="7"/>
      <c r="T57" s="26" t="str">
        <f t="shared" si="8"/>
        <v/>
      </c>
    </row>
    <row r="58" spans="1:20" ht="13.5" customHeight="1">
      <c r="A58" s="80">
        <v>36</v>
      </c>
      <c r="B58" s="69"/>
      <c r="C58" s="2"/>
      <c r="D58" s="2"/>
      <c r="E58" s="54"/>
      <c r="F58" s="3"/>
      <c r="G58" s="23"/>
      <c r="H58" s="8"/>
      <c r="I58" s="27" t="str">
        <f t="shared" si="5"/>
        <v/>
      </c>
      <c r="J58" s="9"/>
      <c r="K58" s="59"/>
      <c r="L58" s="60"/>
      <c r="M58" s="24" t="str">
        <f t="shared" si="4"/>
        <v/>
      </c>
      <c r="N58" s="7"/>
      <c r="O58" s="89" t="str">
        <f t="shared" si="6"/>
        <v/>
      </c>
      <c r="P58" s="23"/>
      <c r="Q58" s="6"/>
      <c r="R58" s="28" t="str">
        <f t="shared" si="7"/>
        <v/>
      </c>
      <c r="S58" s="7"/>
      <c r="T58" s="26" t="str">
        <f t="shared" si="8"/>
        <v/>
      </c>
    </row>
    <row r="59" spans="1:20" ht="13.5" customHeight="1">
      <c r="A59" s="80">
        <v>37</v>
      </c>
      <c r="B59" s="69"/>
      <c r="C59" s="2"/>
      <c r="D59" s="2"/>
      <c r="E59" s="54"/>
      <c r="F59" s="3"/>
      <c r="G59" s="23"/>
      <c r="H59" s="8"/>
      <c r="I59" s="27" t="str">
        <f t="shared" si="5"/>
        <v/>
      </c>
      <c r="J59" s="9"/>
      <c r="K59" s="59"/>
      <c r="L59" s="60"/>
      <c r="M59" s="24" t="str">
        <f t="shared" si="4"/>
        <v/>
      </c>
      <c r="N59" s="7"/>
      <c r="O59" s="89" t="str">
        <f t="shared" si="6"/>
        <v/>
      </c>
      <c r="P59" s="23"/>
      <c r="Q59" s="6"/>
      <c r="R59" s="28" t="str">
        <f t="shared" si="7"/>
        <v/>
      </c>
      <c r="S59" s="7"/>
      <c r="T59" s="26" t="str">
        <f t="shared" si="8"/>
        <v/>
      </c>
    </row>
    <row r="60" spans="1:20" ht="13.5" customHeight="1">
      <c r="A60" s="80">
        <v>38</v>
      </c>
      <c r="B60" s="69"/>
      <c r="C60" s="2"/>
      <c r="D60" s="2"/>
      <c r="E60" s="54"/>
      <c r="F60" s="3"/>
      <c r="G60" s="23"/>
      <c r="H60" s="8"/>
      <c r="I60" s="27" t="str">
        <f t="shared" si="5"/>
        <v/>
      </c>
      <c r="J60" s="9"/>
      <c r="K60" s="59"/>
      <c r="L60" s="60"/>
      <c r="M60" s="24" t="str">
        <f t="shared" si="4"/>
        <v/>
      </c>
      <c r="N60" s="7"/>
      <c r="O60" s="89" t="str">
        <f t="shared" si="6"/>
        <v/>
      </c>
      <c r="P60" s="23"/>
      <c r="Q60" s="6"/>
      <c r="R60" s="28" t="str">
        <f t="shared" si="7"/>
        <v/>
      </c>
      <c r="S60" s="7"/>
      <c r="T60" s="26" t="str">
        <f t="shared" si="8"/>
        <v/>
      </c>
    </row>
    <row r="61" spans="1:20" ht="13.5" customHeight="1">
      <c r="A61" s="80">
        <v>39</v>
      </c>
      <c r="B61" s="69"/>
      <c r="C61" s="2"/>
      <c r="D61" s="2"/>
      <c r="E61" s="54"/>
      <c r="F61" s="3"/>
      <c r="G61" s="23"/>
      <c r="H61" s="8"/>
      <c r="I61" s="27" t="str">
        <f t="shared" si="5"/>
        <v/>
      </c>
      <c r="J61" s="9"/>
      <c r="K61" s="59"/>
      <c r="L61" s="60"/>
      <c r="M61" s="24" t="str">
        <f t="shared" si="4"/>
        <v/>
      </c>
      <c r="N61" s="7"/>
      <c r="O61" s="89" t="str">
        <f t="shared" si="6"/>
        <v/>
      </c>
      <c r="P61" s="23"/>
      <c r="Q61" s="6"/>
      <c r="R61" s="28" t="str">
        <f t="shared" si="7"/>
        <v/>
      </c>
      <c r="S61" s="7"/>
      <c r="T61" s="26" t="str">
        <f t="shared" si="8"/>
        <v/>
      </c>
    </row>
    <row r="62" spans="1:20" ht="13.5" customHeight="1">
      <c r="A62" s="80">
        <v>40</v>
      </c>
      <c r="B62" s="69"/>
      <c r="C62" s="2"/>
      <c r="D62" s="2"/>
      <c r="E62" s="54"/>
      <c r="F62" s="3"/>
      <c r="G62" s="23"/>
      <c r="H62" s="8"/>
      <c r="I62" s="27" t="str">
        <f t="shared" si="5"/>
        <v/>
      </c>
      <c r="J62" s="9"/>
      <c r="K62" s="59"/>
      <c r="L62" s="60"/>
      <c r="M62" s="24" t="str">
        <f t="shared" si="4"/>
        <v/>
      </c>
      <c r="N62" s="7"/>
      <c r="O62" s="89" t="str">
        <f t="shared" si="6"/>
        <v/>
      </c>
      <c r="P62" s="23"/>
      <c r="Q62" s="6"/>
      <c r="R62" s="28" t="str">
        <f t="shared" si="7"/>
        <v/>
      </c>
      <c r="S62" s="7"/>
      <c r="T62" s="26" t="str">
        <f t="shared" si="8"/>
        <v/>
      </c>
    </row>
    <row r="63" spans="1:20" ht="13.5" customHeight="1">
      <c r="A63" s="80">
        <v>41</v>
      </c>
      <c r="B63" s="69"/>
      <c r="C63" s="2"/>
      <c r="D63" s="2"/>
      <c r="E63" s="54"/>
      <c r="F63" s="3"/>
      <c r="G63" s="23"/>
      <c r="H63" s="8"/>
      <c r="I63" s="27" t="str">
        <f t="shared" si="5"/>
        <v/>
      </c>
      <c r="J63" s="9"/>
      <c r="K63" s="59"/>
      <c r="L63" s="60"/>
      <c r="M63" s="24" t="str">
        <f t="shared" si="4"/>
        <v/>
      </c>
      <c r="N63" s="7"/>
      <c r="O63" s="89" t="str">
        <f t="shared" si="6"/>
        <v/>
      </c>
      <c r="P63" s="23"/>
      <c r="Q63" s="6"/>
      <c r="R63" s="28" t="str">
        <f t="shared" si="7"/>
        <v/>
      </c>
      <c r="S63" s="7"/>
      <c r="T63" s="26" t="str">
        <f t="shared" si="8"/>
        <v/>
      </c>
    </row>
    <row r="64" spans="1:20" ht="13.5" customHeight="1">
      <c r="A64" s="80">
        <v>42</v>
      </c>
      <c r="B64" s="69"/>
      <c r="C64" s="2"/>
      <c r="D64" s="2"/>
      <c r="E64" s="54"/>
      <c r="F64" s="3"/>
      <c r="G64" s="23"/>
      <c r="H64" s="8"/>
      <c r="I64" s="27" t="str">
        <f t="shared" si="5"/>
        <v/>
      </c>
      <c r="J64" s="9"/>
      <c r="K64" s="59"/>
      <c r="L64" s="60"/>
      <c r="M64" s="24" t="str">
        <f t="shared" si="4"/>
        <v/>
      </c>
      <c r="N64" s="7"/>
      <c r="O64" s="89" t="str">
        <f t="shared" si="6"/>
        <v/>
      </c>
      <c r="P64" s="23"/>
      <c r="Q64" s="6"/>
      <c r="R64" s="28" t="str">
        <f t="shared" si="7"/>
        <v/>
      </c>
      <c r="S64" s="7"/>
      <c r="T64" s="26" t="str">
        <f t="shared" si="8"/>
        <v/>
      </c>
    </row>
    <row r="65" spans="1:20" ht="13.5" customHeight="1">
      <c r="A65" s="80">
        <v>43</v>
      </c>
      <c r="B65" s="69"/>
      <c r="C65" s="2"/>
      <c r="D65" s="2"/>
      <c r="E65" s="54"/>
      <c r="F65" s="3"/>
      <c r="G65" s="23"/>
      <c r="H65" s="8"/>
      <c r="I65" s="27" t="str">
        <f t="shared" ref="I65:I68" si="9">IF(H65="会員","－",IF(H65="非会員",15000,""))</f>
        <v/>
      </c>
      <c r="J65" s="9"/>
      <c r="K65" s="59"/>
      <c r="L65" s="60"/>
      <c r="M65" s="24" t="str">
        <f t="shared" si="4"/>
        <v/>
      </c>
      <c r="N65" s="7"/>
      <c r="O65" s="89" t="str">
        <f t="shared" ref="O65:O68" si="10">IF(N65="","",N65*2000)</f>
        <v/>
      </c>
      <c r="P65" s="23"/>
      <c r="Q65" s="6"/>
      <c r="R65" s="28" t="str">
        <f t="shared" ref="R65:R68" si="11">IF(Q65="会員","－",IF(Q65="非会員",1000,""))</f>
        <v/>
      </c>
      <c r="S65" s="7"/>
      <c r="T65" s="26" t="str">
        <f t="shared" ref="T65:T68" si="12">IF(S65="","",S65*2000)</f>
        <v/>
      </c>
    </row>
    <row r="66" spans="1:20" ht="13.5" customHeight="1">
      <c r="A66" s="80">
        <v>44</v>
      </c>
      <c r="B66" s="69"/>
      <c r="C66" s="2"/>
      <c r="D66" s="2"/>
      <c r="E66" s="54"/>
      <c r="F66" s="3"/>
      <c r="G66" s="23"/>
      <c r="H66" s="8"/>
      <c r="I66" s="27" t="str">
        <f t="shared" si="9"/>
        <v/>
      </c>
      <c r="J66" s="9"/>
      <c r="K66" s="59"/>
      <c r="L66" s="60"/>
      <c r="M66" s="24" t="str">
        <f t="shared" si="4"/>
        <v/>
      </c>
      <c r="N66" s="7"/>
      <c r="O66" s="89" t="str">
        <f t="shared" si="10"/>
        <v/>
      </c>
      <c r="P66" s="23"/>
      <c r="Q66" s="6"/>
      <c r="R66" s="28" t="str">
        <f t="shared" si="11"/>
        <v/>
      </c>
      <c r="S66" s="7"/>
      <c r="T66" s="26" t="str">
        <f t="shared" si="12"/>
        <v/>
      </c>
    </row>
    <row r="67" spans="1:20" ht="13.5" customHeight="1">
      <c r="A67" s="80">
        <v>45</v>
      </c>
      <c r="B67" s="69"/>
      <c r="C67" s="2"/>
      <c r="D67" s="2"/>
      <c r="E67" s="54"/>
      <c r="F67" s="3"/>
      <c r="G67" s="23"/>
      <c r="H67" s="8"/>
      <c r="I67" s="27" t="str">
        <f t="shared" si="9"/>
        <v/>
      </c>
      <c r="J67" s="9"/>
      <c r="K67" s="59"/>
      <c r="L67" s="60"/>
      <c r="M67" s="24" t="str">
        <f t="shared" si="4"/>
        <v/>
      </c>
      <c r="N67" s="7"/>
      <c r="O67" s="89" t="str">
        <f t="shared" si="10"/>
        <v/>
      </c>
      <c r="P67" s="23"/>
      <c r="Q67" s="6"/>
      <c r="R67" s="28" t="str">
        <f t="shared" si="11"/>
        <v/>
      </c>
      <c r="S67" s="7"/>
      <c r="T67" s="26" t="str">
        <f t="shared" si="12"/>
        <v/>
      </c>
    </row>
    <row r="68" spans="1:20" ht="13.5" customHeight="1">
      <c r="A68" s="80">
        <v>46</v>
      </c>
      <c r="B68" s="69"/>
      <c r="C68" s="2"/>
      <c r="D68" s="2"/>
      <c r="E68" s="54"/>
      <c r="F68" s="3"/>
      <c r="G68" s="23"/>
      <c r="H68" s="8"/>
      <c r="I68" s="27" t="str">
        <f t="shared" si="9"/>
        <v/>
      </c>
      <c r="J68" s="9"/>
      <c r="K68" s="59"/>
      <c r="L68" s="60"/>
      <c r="M68" s="24" t="str">
        <f t="shared" si="4"/>
        <v/>
      </c>
      <c r="N68" s="7"/>
      <c r="O68" s="89" t="str">
        <f t="shared" si="10"/>
        <v/>
      </c>
      <c r="P68" s="23"/>
      <c r="Q68" s="6"/>
      <c r="R68" s="28" t="str">
        <f t="shared" si="11"/>
        <v/>
      </c>
      <c r="S68" s="7"/>
      <c r="T68" s="26" t="str">
        <f t="shared" si="12"/>
        <v/>
      </c>
    </row>
    <row r="69" spans="1:20" ht="13.5" customHeight="1">
      <c r="A69" s="80">
        <v>47</v>
      </c>
      <c r="B69" s="69"/>
      <c r="C69" s="2"/>
      <c r="D69" s="2"/>
      <c r="E69" s="54"/>
      <c r="F69" s="3"/>
      <c r="G69" s="23"/>
      <c r="H69" s="8"/>
      <c r="I69" s="27" t="str">
        <f t="shared" si="5"/>
        <v/>
      </c>
      <c r="J69" s="9"/>
      <c r="K69" s="59"/>
      <c r="L69" s="60"/>
      <c r="M69" s="24" t="str">
        <f t="shared" si="4"/>
        <v/>
      </c>
      <c r="N69" s="7"/>
      <c r="O69" s="89" t="str">
        <f t="shared" si="6"/>
        <v/>
      </c>
      <c r="P69" s="23"/>
      <c r="Q69" s="6"/>
      <c r="R69" s="28" t="str">
        <f t="shared" si="7"/>
        <v/>
      </c>
      <c r="S69" s="7"/>
      <c r="T69" s="26" t="str">
        <f t="shared" si="8"/>
        <v/>
      </c>
    </row>
    <row r="70" spans="1:20" ht="13.5" customHeight="1">
      <c r="A70" s="80">
        <v>48</v>
      </c>
      <c r="B70" s="69"/>
      <c r="C70" s="2"/>
      <c r="D70" s="2"/>
      <c r="E70" s="54"/>
      <c r="F70" s="3"/>
      <c r="G70" s="23"/>
      <c r="H70" s="8"/>
      <c r="I70" s="27" t="str">
        <f t="shared" si="5"/>
        <v/>
      </c>
      <c r="J70" s="9"/>
      <c r="K70" s="59"/>
      <c r="L70" s="60"/>
      <c r="M70" s="24" t="str">
        <f t="shared" si="4"/>
        <v/>
      </c>
      <c r="N70" s="7"/>
      <c r="O70" s="89" t="str">
        <f t="shared" si="6"/>
        <v/>
      </c>
      <c r="P70" s="23"/>
      <c r="Q70" s="6"/>
      <c r="R70" s="28" t="str">
        <f t="shared" si="7"/>
        <v/>
      </c>
      <c r="S70" s="7"/>
      <c r="T70" s="26" t="str">
        <f t="shared" si="8"/>
        <v/>
      </c>
    </row>
    <row r="71" spans="1:20" ht="13.5" customHeight="1">
      <c r="A71" s="80">
        <v>49</v>
      </c>
      <c r="B71" s="69"/>
      <c r="C71" s="2"/>
      <c r="D71" s="2"/>
      <c r="E71" s="54"/>
      <c r="F71" s="3"/>
      <c r="G71" s="23"/>
      <c r="H71" s="8"/>
      <c r="I71" s="27" t="str">
        <f t="shared" si="5"/>
        <v/>
      </c>
      <c r="J71" s="9"/>
      <c r="K71" s="59"/>
      <c r="L71" s="60"/>
      <c r="M71" s="24" t="str">
        <f t="shared" si="4"/>
        <v/>
      </c>
      <c r="N71" s="7"/>
      <c r="O71" s="89" t="str">
        <f t="shared" si="6"/>
        <v/>
      </c>
      <c r="P71" s="23"/>
      <c r="Q71" s="6"/>
      <c r="R71" s="28" t="str">
        <f t="shared" si="7"/>
        <v/>
      </c>
      <c r="S71" s="7"/>
      <c r="T71" s="26" t="str">
        <f t="shared" si="8"/>
        <v/>
      </c>
    </row>
    <row r="72" spans="1:20" ht="13.5" customHeight="1">
      <c r="A72" s="80">
        <v>50</v>
      </c>
      <c r="B72" s="69"/>
      <c r="C72" s="2"/>
      <c r="D72" s="2"/>
      <c r="E72" s="54"/>
      <c r="F72" s="3"/>
      <c r="G72" s="23"/>
      <c r="H72" s="8"/>
      <c r="I72" s="27" t="str">
        <f t="shared" si="5"/>
        <v/>
      </c>
      <c r="J72" s="9"/>
      <c r="K72" s="59"/>
      <c r="L72" s="60"/>
      <c r="M72" s="24" t="str">
        <f t="shared" si="4"/>
        <v/>
      </c>
      <c r="N72" s="7"/>
      <c r="O72" s="89" t="str">
        <f t="shared" si="6"/>
        <v/>
      </c>
      <c r="P72" s="23"/>
      <c r="Q72" s="6"/>
      <c r="R72" s="28" t="str">
        <f t="shared" si="7"/>
        <v/>
      </c>
      <c r="S72" s="7"/>
      <c r="T72" s="26" t="str">
        <f t="shared" si="8"/>
        <v/>
      </c>
    </row>
    <row r="73" spans="1:20" ht="13.5" customHeight="1">
      <c r="A73" s="80">
        <v>51</v>
      </c>
      <c r="B73" s="69"/>
      <c r="C73" s="2"/>
      <c r="D73" s="2"/>
      <c r="E73" s="54"/>
      <c r="F73" s="3"/>
      <c r="G73" s="23"/>
      <c r="H73" s="8"/>
      <c r="I73" s="27" t="str">
        <f t="shared" si="5"/>
        <v/>
      </c>
      <c r="J73" s="9"/>
      <c r="K73" s="59"/>
      <c r="L73" s="60"/>
      <c r="M73" s="24" t="str">
        <f t="shared" si="4"/>
        <v/>
      </c>
      <c r="N73" s="7"/>
      <c r="O73" s="89" t="str">
        <f t="shared" si="6"/>
        <v/>
      </c>
      <c r="P73" s="23"/>
      <c r="Q73" s="6"/>
      <c r="R73" s="28" t="str">
        <f t="shared" si="7"/>
        <v/>
      </c>
      <c r="S73" s="7"/>
      <c r="T73" s="26" t="str">
        <f t="shared" si="8"/>
        <v/>
      </c>
    </row>
    <row r="74" spans="1:20" ht="13.5" customHeight="1">
      <c r="A74" s="80">
        <v>52</v>
      </c>
      <c r="B74" s="69"/>
      <c r="C74" s="2"/>
      <c r="D74" s="2"/>
      <c r="E74" s="54"/>
      <c r="F74" s="3"/>
      <c r="G74" s="23"/>
      <c r="H74" s="8"/>
      <c r="I74" s="27" t="str">
        <f t="shared" si="5"/>
        <v/>
      </c>
      <c r="J74" s="9"/>
      <c r="K74" s="59"/>
      <c r="L74" s="60"/>
      <c r="M74" s="24" t="str">
        <f t="shared" si="4"/>
        <v/>
      </c>
      <c r="N74" s="7"/>
      <c r="O74" s="89" t="str">
        <f t="shared" si="6"/>
        <v/>
      </c>
      <c r="P74" s="23"/>
      <c r="Q74" s="6"/>
      <c r="R74" s="28" t="str">
        <f t="shared" si="7"/>
        <v/>
      </c>
      <c r="S74" s="7"/>
      <c r="T74" s="26" t="str">
        <f t="shared" si="8"/>
        <v/>
      </c>
    </row>
    <row r="75" spans="1:20" ht="13.5" customHeight="1">
      <c r="A75" s="80">
        <v>53</v>
      </c>
      <c r="B75" s="69"/>
      <c r="C75" s="2"/>
      <c r="D75" s="2"/>
      <c r="E75" s="54"/>
      <c r="F75" s="3"/>
      <c r="G75" s="23"/>
      <c r="H75" s="8"/>
      <c r="I75" s="27" t="str">
        <f t="shared" si="5"/>
        <v/>
      </c>
      <c r="J75" s="9"/>
      <c r="K75" s="59"/>
      <c r="L75" s="60"/>
      <c r="M75" s="24" t="str">
        <f t="shared" si="4"/>
        <v/>
      </c>
      <c r="N75" s="7"/>
      <c r="O75" s="89" t="str">
        <f t="shared" si="6"/>
        <v/>
      </c>
      <c r="P75" s="23"/>
      <c r="Q75" s="6"/>
      <c r="R75" s="28" t="str">
        <f t="shared" si="7"/>
        <v/>
      </c>
      <c r="S75" s="7"/>
      <c r="T75" s="26" t="str">
        <f t="shared" si="8"/>
        <v/>
      </c>
    </row>
    <row r="76" spans="1:20" ht="13.5" customHeight="1">
      <c r="A76" s="80">
        <v>54</v>
      </c>
      <c r="B76" s="69"/>
      <c r="C76" s="2"/>
      <c r="D76" s="2"/>
      <c r="E76" s="54"/>
      <c r="F76" s="3"/>
      <c r="G76" s="23"/>
      <c r="H76" s="8"/>
      <c r="I76" s="27" t="str">
        <f t="shared" si="5"/>
        <v/>
      </c>
      <c r="J76" s="9"/>
      <c r="K76" s="59"/>
      <c r="L76" s="60"/>
      <c r="M76" s="24" t="str">
        <f t="shared" si="4"/>
        <v/>
      </c>
      <c r="N76" s="7"/>
      <c r="O76" s="89" t="str">
        <f t="shared" si="6"/>
        <v/>
      </c>
      <c r="P76" s="23"/>
      <c r="Q76" s="6"/>
      <c r="R76" s="28" t="str">
        <f t="shared" si="7"/>
        <v/>
      </c>
      <c r="S76" s="7"/>
      <c r="T76" s="26" t="str">
        <f t="shared" si="8"/>
        <v/>
      </c>
    </row>
    <row r="77" spans="1:20" ht="13.5" customHeight="1">
      <c r="A77" s="80">
        <v>55</v>
      </c>
      <c r="B77" s="69"/>
      <c r="C77" s="2"/>
      <c r="D77" s="2"/>
      <c r="E77" s="54"/>
      <c r="F77" s="3"/>
      <c r="G77" s="23"/>
      <c r="H77" s="8"/>
      <c r="I77" s="27" t="str">
        <f t="shared" si="5"/>
        <v/>
      </c>
      <c r="J77" s="9"/>
      <c r="K77" s="59"/>
      <c r="L77" s="60"/>
      <c r="M77" s="24" t="str">
        <f t="shared" si="4"/>
        <v/>
      </c>
      <c r="N77" s="7"/>
      <c r="O77" s="89" t="str">
        <f t="shared" si="6"/>
        <v/>
      </c>
      <c r="P77" s="23"/>
      <c r="Q77" s="6"/>
      <c r="R77" s="28" t="str">
        <f t="shared" si="7"/>
        <v/>
      </c>
      <c r="S77" s="7"/>
      <c r="T77" s="26" t="str">
        <f t="shared" si="8"/>
        <v/>
      </c>
    </row>
    <row r="78" spans="1:20" ht="13.5" customHeight="1">
      <c r="A78" s="80">
        <v>56</v>
      </c>
      <c r="B78" s="69"/>
      <c r="C78" s="2"/>
      <c r="D78" s="2"/>
      <c r="E78" s="54"/>
      <c r="F78" s="3"/>
      <c r="G78" s="23"/>
      <c r="H78" s="8"/>
      <c r="I78" s="27" t="str">
        <f t="shared" si="5"/>
        <v/>
      </c>
      <c r="J78" s="9"/>
      <c r="K78" s="59"/>
      <c r="L78" s="60"/>
      <c r="M78" s="24" t="str">
        <f t="shared" si="4"/>
        <v/>
      </c>
      <c r="N78" s="7"/>
      <c r="O78" s="89" t="str">
        <f t="shared" si="6"/>
        <v/>
      </c>
      <c r="P78" s="23"/>
      <c r="Q78" s="6"/>
      <c r="R78" s="28" t="str">
        <f t="shared" si="7"/>
        <v/>
      </c>
      <c r="S78" s="7"/>
      <c r="T78" s="26" t="str">
        <f t="shared" si="8"/>
        <v/>
      </c>
    </row>
    <row r="79" spans="1:20" ht="13.5" customHeight="1">
      <c r="A79" s="80">
        <v>57</v>
      </c>
      <c r="B79" s="69"/>
      <c r="C79" s="2"/>
      <c r="D79" s="2"/>
      <c r="E79" s="54"/>
      <c r="F79" s="3"/>
      <c r="G79" s="23"/>
      <c r="H79" s="8"/>
      <c r="I79" s="27" t="str">
        <f t="shared" ref="I79:I86" si="13">IF(H79="会員","－",IF(H79="非会員",15000,""))</f>
        <v/>
      </c>
      <c r="J79" s="9"/>
      <c r="K79" s="59"/>
      <c r="L79" s="60"/>
      <c r="M79" s="24" t="str">
        <f t="shared" si="4"/>
        <v/>
      </c>
      <c r="N79" s="7"/>
      <c r="O79" s="89" t="str">
        <f t="shared" ref="O79:O86" si="14">IF(N79="","",N79*2000)</f>
        <v/>
      </c>
      <c r="P79" s="23"/>
      <c r="Q79" s="6"/>
      <c r="R79" s="28" t="str">
        <f t="shared" ref="R79:R86" si="15">IF(Q79="会員","－",IF(Q79="非会員",1000,""))</f>
        <v/>
      </c>
      <c r="S79" s="7"/>
      <c r="T79" s="26" t="str">
        <f t="shared" ref="T79:T86" si="16">IF(S79="","",S79*2000)</f>
        <v/>
      </c>
    </row>
    <row r="80" spans="1:20" ht="13.5" customHeight="1">
      <c r="A80" s="80">
        <v>58</v>
      </c>
      <c r="B80" s="69"/>
      <c r="C80" s="2"/>
      <c r="D80" s="2"/>
      <c r="E80" s="54"/>
      <c r="F80" s="3"/>
      <c r="G80" s="23"/>
      <c r="H80" s="8"/>
      <c r="I80" s="27" t="str">
        <f t="shared" si="13"/>
        <v/>
      </c>
      <c r="J80" s="9"/>
      <c r="K80" s="59"/>
      <c r="L80" s="60"/>
      <c r="M80" s="24" t="str">
        <f t="shared" si="4"/>
        <v/>
      </c>
      <c r="N80" s="7"/>
      <c r="O80" s="89" t="str">
        <f t="shared" si="14"/>
        <v/>
      </c>
      <c r="P80" s="23"/>
      <c r="Q80" s="6"/>
      <c r="R80" s="28" t="str">
        <f t="shared" si="15"/>
        <v/>
      </c>
      <c r="S80" s="7"/>
      <c r="T80" s="26" t="str">
        <f t="shared" si="16"/>
        <v/>
      </c>
    </row>
    <row r="81" spans="1:20" ht="13.5" customHeight="1">
      <c r="A81" s="80">
        <v>59</v>
      </c>
      <c r="B81" s="69"/>
      <c r="C81" s="2"/>
      <c r="D81" s="2"/>
      <c r="E81" s="54"/>
      <c r="F81" s="3"/>
      <c r="G81" s="23"/>
      <c r="H81" s="8"/>
      <c r="I81" s="27" t="str">
        <f t="shared" si="13"/>
        <v/>
      </c>
      <c r="J81" s="9"/>
      <c r="K81" s="59"/>
      <c r="L81" s="60"/>
      <c r="M81" s="24" t="str">
        <f t="shared" si="4"/>
        <v/>
      </c>
      <c r="N81" s="7"/>
      <c r="O81" s="89" t="str">
        <f t="shared" si="14"/>
        <v/>
      </c>
      <c r="P81" s="23"/>
      <c r="Q81" s="6"/>
      <c r="R81" s="28" t="str">
        <f t="shared" si="15"/>
        <v/>
      </c>
      <c r="S81" s="7"/>
      <c r="T81" s="26" t="str">
        <f t="shared" si="16"/>
        <v/>
      </c>
    </row>
    <row r="82" spans="1:20" ht="13.5" customHeight="1">
      <c r="A82" s="80">
        <v>60</v>
      </c>
      <c r="B82" s="69"/>
      <c r="C82" s="2"/>
      <c r="D82" s="2"/>
      <c r="E82" s="54"/>
      <c r="F82" s="3"/>
      <c r="G82" s="23"/>
      <c r="H82" s="8"/>
      <c r="I82" s="27" t="str">
        <f t="shared" si="13"/>
        <v/>
      </c>
      <c r="J82" s="9"/>
      <c r="K82" s="59"/>
      <c r="L82" s="60"/>
      <c r="M82" s="24" t="str">
        <f t="shared" si="4"/>
        <v/>
      </c>
      <c r="N82" s="7"/>
      <c r="O82" s="89" t="str">
        <f t="shared" si="14"/>
        <v/>
      </c>
      <c r="P82" s="23"/>
      <c r="Q82" s="6"/>
      <c r="R82" s="28" t="str">
        <f t="shared" si="15"/>
        <v/>
      </c>
      <c r="S82" s="7"/>
      <c r="T82" s="26" t="str">
        <f t="shared" si="16"/>
        <v/>
      </c>
    </row>
    <row r="83" spans="1:20" ht="13.5" customHeight="1">
      <c r="A83" s="80">
        <v>61</v>
      </c>
      <c r="B83" s="69"/>
      <c r="C83" s="2"/>
      <c r="D83" s="2"/>
      <c r="E83" s="54"/>
      <c r="F83" s="3"/>
      <c r="G83" s="23"/>
      <c r="H83" s="8"/>
      <c r="I83" s="27" t="str">
        <f t="shared" si="13"/>
        <v/>
      </c>
      <c r="J83" s="9"/>
      <c r="K83" s="59"/>
      <c r="L83" s="60"/>
      <c r="M83" s="24" t="str">
        <f t="shared" si="4"/>
        <v/>
      </c>
      <c r="N83" s="7"/>
      <c r="O83" s="89" t="str">
        <f t="shared" si="14"/>
        <v/>
      </c>
      <c r="P83" s="23"/>
      <c r="Q83" s="6"/>
      <c r="R83" s="28" t="str">
        <f t="shared" si="15"/>
        <v/>
      </c>
      <c r="S83" s="7"/>
      <c r="T83" s="26" t="str">
        <f t="shared" si="16"/>
        <v/>
      </c>
    </row>
    <row r="84" spans="1:20" ht="13.5" customHeight="1">
      <c r="A84" s="80">
        <v>62</v>
      </c>
      <c r="B84" s="69"/>
      <c r="C84" s="2"/>
      <c r="D84" s="2"/>
      <c r="E84" s="54"/>
      <c r="F84" s="3"/>
      <c r="G84" s="23"/>
      <c r="H84" s="8"/>
      <c r="I84" s="27" t="str">
        <f t="shared" si="13"/>
        <v/>
      </c>
      <c r="J84" s="9"/>
      <c r="K84" s="59"/>
      <c r="L84" s="60"/>
      <c r="M84" s="24" t="str">
        <f t="shared" si="4"/>
        <v/>
      </c>
      <c r="N84" s="7"/>
      <c r="O84" s="89" t="str">
        <f t="shared" si="14"/>
        <v/>
      </c>
      <c r="P84" s="23"/>
      <c r="Q84" s="6"/>
      <c r="R84" s="28" t="str">
        <f t="shared" si="15"/>
        <v/>
      </c>
      <c r="S84" s="7"/>
      <c r="T84" s="26" t="str">
        <f t="shared" si="16"/>
        <v/>
      </c>
    </row>
    <row r="85" spans="1:20" ht="13.5" customHeight="1">
      <c r="A85" s="80">
        <v>63</v>
      </c>
      <c r="B85" s="69"/>
      <c r="C85" s="2"/>
      <c r="D85" s="2"/>
      <c r="E85" s="54"/>
      <c r="F85" s="3"/>
      <c r="G85" s="23"/>
      <c r="H85" s="8"/>
      <c r="I85" s="27" t="str">
        <f t="shared" si="13"/>
        <v/>
      </c>
      <c r="J85" s="9"/>
      <c r="K85" s="59"/>
      <c r="L85" s="60"/>
      <c r="M85" s="24" t="str">
        <f t="shared" si="4"/>
        <v/>
      </c>
      <c r="N85" s="7"/>
      <c r="O85" s="89" t="str">
        <f t="shared" si="14"/>
        <v/>
      </c>
      <c r="P85" s="23"/>
      <c r="Q85" s="6"/>
      <c r="R85" s="28" t="str">
        <f t="shared" si="15"/>
        <v/>
      </c>
      <c r="S85" s="7"/>
      <c r="T85" s="26" t="str">
        <f t="shared" si="16"/>
        <v/>
      </c>
    </row>
    <row r="86" spans="1:20" ht="13.5" customHeight="1">
      <c r="A86" s="80">
        <v>64</v>
      </c>
      <c r="B86" s="69"/>
      <c r="C86" s="2"/>
      <c r="D86" s="2"/>
      <c r="E86" s="54"/>
      <c r="F86" s="3"/>
      <c r="G86" s="23"/>
      <c r="H86" s="8"/>
      <c r="I86" s="27" t="str">
        <f t="shared" si="13"/>
        <v/>
      </c>
      <c r="J86" s="9"/>
      <c r="K86" s="59"/>
      <c r="L86" s="60"/>
      <c r="M86" s="24" t="str">
        <f t="shared" si="4"/>
        <v/>
      </c>
      <c r="N86" s="7"/>
      <c r="O86" s="89" t="str">
        <f t="shared" si="14"/>
        <v/>
      </c>
      <c r="P86" s="23"/>
      <c r="Q86" s="6"/>
      <c r="R86" s="28" t="str">
        <f t="shared" si="15"/>
        <v/>
      </c>
      <c r="S86" s="7"/>
      <c r="T86" s="26" t="str">
        <f t="shared" si="16"/>
        <v/>
      </c>
    </row>
    <row r="87" spans="1:20" ht="13.5" customHeight="1">
      <c r="A87" s="80">
        <v>65</v>
      </c>
      <c r="B87" s="69"/>
      <c r="C87" s="2"/>
      <c r="D87" s="2"/>
      <c r="E87" s="54"/>
      <c r="F87" s="3"/>
      <c r="G87" s="23"/>
      <c r="H87" s="8"/>
      <c r="I87" s="27" t="str">
        <f t="shared" si="5"/>
        <v/>
      </c>
      <c r="J87" s="9"/>
      <c r="K87" s="59"/>
      <c r="L87" s="60"/>
      <c r="M87" s="24" t="str">
        <f t="shared" si="4"/>
        <v/>
      </c>
      <c r="N87" s="7"/>
      <c r="O87" s="89" t="str">
        <f t="shared" si="6"/>
        <v/>
      </c>
      <c r="P87" s="23"/>
      <c r="Q87" s="6"/>
      <c r="R87" s="28" t="str">
        <f t="shared" si="7"/>
        <v/>
      </c>
      <c r="S87" s="7"/>
      <c r="T87" s="26" t="str">
        <f t="shared" si="8"/>
        <v/>
      </c>
    </row>
    <row r="88" spans="1:20" ht="13.5" customHeight="1">
      <c r="A88" s="80">
        <v>66</v>
      </c>
      <c r="B88" s="69"/>
      <c r="C88" s="2"/>
      <c r="D88" s="2"/>
      <c r="E88" s="54"/>
      <c r="F88" s="3"/>
      <c r="G88" s="23"/>
      <c r="H88" s="8"/>
      <c r="I88" s="27" t="str">
        <f t="shared" si="5"/>
        <v/>
      </c>
      <c r="J88" s="9"/>
      <c r="K88" s="59"/>
      <c r="L88" s="60"/>
      <c r="M88" s="24" t="str">
        <f t="shared" si="4"/>
        <v/>
      </c>
      <c r="N88" s="7"/>
      <c r="O88" s="89" t="str">
        <f t="shared" si="6"/>
        <v/>
      </c>
      <c r="P88" s="23"/>
      <c r="Q88" s="6"/>
      <c r="R88" s="28" t="str">
        <f t="shared" si="7"/>
        <v/>
      </c>
      <c r="S88" s="7"/>
      <c r="T88" s="26" t="str">
        <f t="shared" si="8"/>
        <v/>
      </c>
    </row>
    <row r="89" spans="1:20" ht="13.5" customHeight="1">
      <c r="A89" s="80">
        <v>67</v>
      </c>
      <c r="B89" s="69"/>
      <c r="C89" s="2"/>
      <c r="D89" s="2"/>
      <c r="E89" s="54"/>
      <c r="F89" s="3"/>
      <c r="G89" s="23"/>
      <c r="H89" s="8"/>
      <c r="I89" s="27" t="str">
        <f t="shared" si="5"/>
        <v/>
      </c>
      <c r="J89" s="9"/>
      <c r="K89" s="59"/>
      <c r="L89" s="60"/>
      <c r="M89" s="24" t="str">
        <f t="shared" si="4"/>
        <v/>
      </c>
      <c r="N89" s="7"/>
      <c r="O89" s="89" t="str">
        <f t="shared" si="6"/>
        <v/>
      </c>
      <c r="P89" s="23"/>
      <c r="Q89" s="6"/>
      <c r="R89" s="28" t="str">
        <f t="shared" si="7"/>
        <v/>
      </c>
      <c r="S89" s="7"/>
      <c r="T89" s="26" t="str">
        <f t="shared" si="8"/>
        <v/>
      </c>
    </row>
    <row r="90" spans="1:20" ht="13.5" customHeight="1">
      <c r="A90" s="80">
        <v>68</v>
      </c>
      <c r="B90" s="69"/>
      <c r="C90" s="2"/>
      <c r="D90" s="2"/>
      <c r="E90" s="54"/>
      <c r="F90" s="3"/>
      <c r="G90" s="23"/>
      <c r="H90" s="8"/>
      <c r="I90" s="27" t="str">
        <f t="shared" si="5"/>
        <v/>
      </c>
      <c r="J90" s="9"/>
      <c r="K90" s="59"/>
      <c r="L90" s="60"/>
      <c r="M90" s="24" t="str">
        <f t="shared" si="4"/>
        <v/>
      </c>
      <c r="N90" s="7"/>
      <c r="O90" s="89" t="str">
        <f t="shared" si="6"/>
        <v/>
      </c>
      <c r="P90" s="23"/>
      <c r="Q90" s="6"/>
      <c r="R90" s="28" t="str">
        <f t="shared" si="7"/>
        <v/>
      </c>
      <c r="S90" s="7"/>
      <c r="T90" s="26" t="str">
        <f t="shared" si="8"/>
        <v/>
      </c>
    </row>
    <row r="91" spans="1:20" ht="13.5" customHeight="1">
      <c r="A91" s="80">
        <v>69</v>
      </c>
      <c r="B91" s="69"/>
      <c r="C91" s="2"/>
      <c r="D91" s="2"/>
      <c r="E91" s="54"/>
      <c r="F91" s="3"/>
      <c r="G91" s="23"/>
      <c r="H91" s="8"/>
      <c r="I91" s="27" t="str">
        <f t="shared" ref="I91:I94" si="17">IF(H91="会員","－",IF(H91="非会員",15000,""))</f>
        <v/>
      </c>
      <c r="J91" s="9"/>
      <c r="K91" s="59"/>
      <c r="L91" s="60"/>
      <c r="M91" s="24" t="str">
        <f t="shared" si="4"/>
        <v/>
      </c>
      <c r="N91" s="7"/>
      <c r="O91" s="89" t="str">
        <f t="shared" ref="O91:O94" si="18">IF(N91="","",N91*2000)</f>
        <v/>
      </c>
      <c r="P91" s="23"/>
      <c r="Q91" s="6"/>
      <c r="R91" s="28" t="str">
        <f t="shared" ref="R91:R94" si="19">IF(Q91="会員","－",IF(Q91="非会員",1000,""))</f>
        <v/>
      </c>
      <c r="S91" s="7"/>
      <c r="T91" s="26" t="str">
        <f t="shared" ref="T91:T94" si="20">IF(S91="","",S91*2000)</f>
        <v/>
      </c>
    </row>
    <row r="92" spans="1:20" ht="13.5" customHeight="1">
      <c r="A92" s="80">
        <v>70</v>
      </c>
      <c r="B92" s="69"/>
      <c r="C92" s="2"/>
      <c r="D92" s="2"/>
      <c r="E92" s="54"/>
      <c r="F92" s="3"/>
      <c r="G92" s="23"/>
      <c r="H92" s="8"/>
      <c r="I92" s="27" t="str">
        <f t="shared" si="17"/>
        <v/>
      </c>
      <c r="J92" s="9"/>
      <c r="K92" s="59"/>
      <c r="L92" s="60"/>
      <c r="M92" s="24" t="str">
        <f t="shared" si="4"/>
        <v/>
      </c>
      <c r="N92" s="7"/>
      <c r="O92" s="89" t="str">
        <f t="shared" si="18"/>
        <v/>
      </c>
      <c r="P92" s="23"/>
      <c r="Q92" s="6"/>
      <c r="R92" s="28" t="str">
        <f t="shared" si="19"/>
        <v/>
      </c>
      <c r="S92" s="7"/>
      <c r="T92" s="26" t="str">
        <f t="shared" si="20"/>
        <v/>
      </c>
    </row>
    <row r="93" spans="1:20" ht="13.5" customHeight="1">
      <c r="A93" s="80">
        <v>71</v>
      </c>
      <c r="B93" s="69"/>
      <c r="C93" s="2"/>
      <c r="D93" s="2"/>
      <c r="E93" s="54"/>
      <c r="F93" s="3"/>
      <c r="G93" s="23"/>
      <c r="H93" s="8"/>
      <c r="I93" s="27" t="str">
        <f t="shared" si="17"/>
        <v/>
      </c>
      <c r="J93" s="9"/>
      <c r="K93" s="59"/>
      <c r="L93" s="60"/>
      <c r="M93" s="24" t="str">
        <f t="shared" si="4"/>
        <v/>
      </c>
      <c r="N93" s="7"/>
      <c r="O93" s="89" t="str">
        <f t="shared" si="18"/>
        <v/>
      </c>
      <c r="P93" s="23"/>
      <c r="Q93" s="6"/>
      <c r="R93" s="28" t="str">
        <f t="shared" si="19"/>
        <v/>
      </c>
      <c r="S93" s="7"/>
      <c r="T93" s="26" t="str">
        <f t="shared" si="20"/>
        <v/>
      </c>
    </row>
    <row r="94" spans="1:20" ht="13.5" customHeight="1">
      <c r="A94" s="80">
        <v>72</v>
      </c>
      <c r="B94" s="69"/>
      <c r="C94" s="2"/>
      <c r="D94" s="2"/>
      <c r="E94" s="54"/>
      <c r="F94" s="3"/>
      <c r="G94" s="23"/>
      <c r="H94" s="8"/>
      <c r="I94" s="27" t="str">
        <f t="shared" si="17"/>
        <v/>
      </c>
      <c r="J94" s="9"/>
      <c r="K94" s="59"/>
      <c r="L94" s="60"/>
      <c r="M94" s="24" t="str">
        <f t="shared" si="4"/>
        <v/>
      </c>
      <c r="N94" s="7"/>
      <c r="O94" s="89" t="str">
        <f t="shared" si="18"/>
        <v/>
      </c>
      <c r="P94" s="23"/>
      <c r="Q94" s="6"/>
      <c r="R94" s="28" t="str">
        <f t="shared" si="19"/>
        <v/>
      </c>
      <c r="S94" s="7"/>
      <c r="T94" s="26" t="str">
        <f t="shared" si="20"/>
        <v/>
      </c>
    </row>
    <row r="95" spans="1:20" ht="13.5" customHeight="1">
      <c r="A95" s="80">
        <v>73</v>
      </c>
      <c r="B95" s="69"/>
      <c r="C95" s="2"/>
      <c r="D95" s="2"/>
      <c r="E95" s="54"/>
      <c r="F95" s="3"/>
      <c r="G95" s="23"/>
      <c r="H95" s="8"/>
      <c r="I95" s="27" t="str">
        <f t="shared" ref="I95:I98" si="21">IF(H95="会員","－",IF(H95="非会員",15000,""))</f>
        <v/>
      </c>
      <c r="J95" s="9"/>
      <c r="K95" s="59"/>
      <c r="L95" s="60"/>
      <c r="M95" s="24" t="str">
        <f t="shared" si="4"/>
        <v/>
      </c>
      <c r="N95" s="7"/>
      <c r="O95" s="89" t="str">
        <f t="shared" ref="O95:O98" si="22">IF(N95="","",N95*2000)</f>
        <v/>
      </c>
      <c r="P95" s="23"/>
      <c r="Q95" s="6"/>
      <c r="R95" s="28" t="str">
        <f t="shared" ref="R95:R98" si="23">IF(Q95="会員","－",IF(Q95="非会員",1000,""))</f>
        <v/>
      </c>
      <c r="S95" s="7"/>
      <c r="T95" s="26" t="str">
        <f t="shared" ref="T95:T98" si="24">IF(S95="","",S95*2000)</f>
        <v/>
      </c>
    </row>
    <row r="96" spans="1:20" ht="13.5" customHeight="1">
      <c r="A96" s="80">
        <v>74</v>
      </c>
      <c r="B96" s="69"/>
      <c r="C96" s="2"/>
      <c r="D96" s="2"/>
      <c r="E96" s="54"/>
      <c r="F96" s="3"/>
      <c r="G96" s="23"/>
      <c r="H96" s="8"/>
      <c r="I96" s="27" t="str">
        <f t="shared" si="21"/>
        <v/>
      </c>
      <c r="J96" s="9"/>
      <c r="K96" s="59"/>
      <c r="L96" s="60"/>
      <c r="M96" s="24" t="str">
        <f t="shared" si="4"/>
        <v/>
      </c>
      <c r="N96" s="7"/>
      <c r="O96" s="89" t="str">
        <f t="shared" si="22"/>
        <v/>
      </c>
      <c r="P96" s="23"/>
      <c r="Q96" s="6"/>
      <c r="R96" s="28" t="str">
        <f t="shared" si="23"/>
        <v/>
      </c>
      <c r="S96" s="7"/>
      <c r="T96" s="26" t="str">
        <f t="shared" si="24"/>
        <v/>
      </c>
    </row>
    <row r="97" spans="1:20" ht="13.5" customHeight="1">
      <c r="A97" s="80">
        <v>75</v>
      </c>
      <c r="B97" s="69"/>
      <c r="C97" s="2"/>
      <c r="D97" s="2"/>
      <c r="E97" s="54"/>
      <c r="F97" s="3"/>
      <c r="G97" s="23"/>
      <c r="H97" s="8"/>
      <c r="I97" s="27" t="str">
        <f t="shared" si="21"/>
        <v/>
      </c>
      <c r="J97" s="9"/>
      <c r="K97" s="59"/>
      <c r="L97" s="60"/>
      <c r="M97" s="24" t="str">
        <f t="shared" si="4"/>
        <v/>
      </c>
      <c r="N97" s="7"/>
      <c r="O97" s="89" t="str">
        <f t="shared" si="22"/>
        <v/>
      </c>
      <c r="P97" s="23"/>
      <c r="Q97" s="6"/>
      <c r="R97" s="28" t="str">
        <f t="shared" si="23"/>
        <v/>
      </c>
      <c r="S97" s="7"/>
      <c r="T97" s="26" t="str">
        <f t="shared" si="24"/>
        <v/>
      </c>
    </row>
    <row r="98" spans="1:20" ht="13.5" customHeight="1">
      <c r="A98" s="80">
        <v>76</v>
      </c>
      <c r="B98" s="69"/>
      <c r="C98" s="2"/>
      <c r="D98" s="2"/>
      <c r="E98" s="54"/>
      <c r="F98" s="3"/>
      <c r="G98" s="23"/>
      <c r="H98" s="8"/>
      <c r="I98" s="27" t="str">
        <f t="shared" si="21"/>
        <v/>
      </c>
      <c r="J98" s="9"/>
      <c r="K98" s="59"/>
      <c r="L98" s="60"/>
      <c r="M98" s="24" t="str">
        <f t="shared" si="4"/>
        <v/>
      </c>
      <c r="N98" s="7"/>
      <c r="O98" s="89" t="str">
        <f t="shared" si="22"/>
        <v/>
      </c>
      <c r="P98" s="23"/>
      <c r="Q98" s="6"/>
      <c r="R98" s="28" t="str">
        <f t="shared" si="23"/>
        <v/>
      </c>
      <c r="S98" s="7"/>
      <c r="T98" s="26" t="str">
        <f t="shared" si="24"/>
        <v/>
      </c>
    </row>
    <row r="99" spans="1:20" ht="13.5" customHeight="1">
      <c r="A99" s="80">
        <v>77</v>
      </c>
      <c r="B99" s="69"/>
      <c r="C99" s="2"/>
      <c r="D99" s="2"/>
      <c r="E99" s="54"/>
      <c r="F99" s="3"/>
      <c r="G99" s="23"/>
      <c r="H99" s="8"/>
      <c r="I99" s="27" t="str">
        <f t="shared" si="5"/>
        <v/>
      </c>
      <c r="J99" s="9"/>
      <c r="K99" s="59"/>
      <c r="L99" s="60"/>
      <c r="M99" s="24" t="str">
        <f t="shared" si="4"/>
        <v/>
      </c>
      <c r="N99" s="7"/>
      <c r="O99" s="89" t="str">
        <f t="shared" si="6"/>
        <v/>
      </c>
      <c r="P99" s="23"/>
      <c r="Q99" s="6"/>
      <c r="R99" s="28" t="str">
        <f t="shared" si="7"/>
        <v/>
      </c>
      <c r="S99" s="7"/>
      <c r="T99" s="26" t="str">
        <f t="shared" si="8"/>
        <v/>
      </c>
    </row>
    <row r="100" spans="1:20" ht="13.5" customHeight="1">
      <c r="A100" s="80">
        <v>78</v>
      </c>
      <c r="B100" s="69"/>
      <c r="C100" s="2"/>
      <c r="D100" s="2"/>
      <c r="E100" s="54"/>
      <c r="F100" s="3"/>
      <c r="G100" s="23"/>
      <c r="H100" s="8"/>
      <c r="I100" s="27" t="str">
        <f t="shared" si="5"/>
        <v/>
      </c>
      <c r="J100" s="9"/>
      <c r="K100" s="59"/>
      <c r="L100" s="60"/>
      <c r="M100" s="24" t="str">
        <f t="shared" si="4"/>
        <v/>
      </c>
      <c r="N100" s="7"/>
      <c r="O100" s="89" t="str">
        <f t="shared" si="6"/>
        <v/>
      </c>
      <c r="P100" s="23"/>
      <c r="Q100" s="6"/>
      <c r="R100" s="28" t="str">
        <f t="shared" si="7"/>
        <v/>
      </c>
      <c r="S100" s="7"/>
      <c r="T100" s="26" t="str">
        <f t="shared" si="8"/>
        <v/>
      </c>
    </row>
    <row r="101" spans="1:20" ht="13.5" customHeight="1">
      <c r="A101" s="80">
        <v>79</v>
      </c>
      <c r="B101" s="69"/>
      <c r="C101" s="2"/>
      <c r="D101" s="2"/>
      <c r="E101" s="54"/>
      <c r="F101" s="3"/>
      <c r="G101" s="23"/>
      <c r="H101" s="8"/>
      <c r="I101" s="27" t="str">
        <f t="shared" si="5"/>
        <v/>
      </c>
      <c r="J101" s="9"/>
      <c r="K101" s="59"/>
      <c r="L101" s="60"/>
      <c r="M101" s="24" t="str">
        <f t="shared" si="4"/>
        <v/>
      </c>
      <c r="N101" s="7"/>
      <c r="O101" s="89" t="str">
        <f t="shared" si="6"/>
        <v/>
      </c>
      <c r="P101" s="23"/>
      <c r="Q101" s="6"/>
      <c r="R101" s="28" t="str">
        <f t="shared" si="7"/>
        <v/>
      </c>
      <c r="S101" s="7"/>
      <c r="T101" s="26" t="str">
        <f t="shared" si="8"/>
        <v/>
      </c>
    </row>
    <row r="102" spans="1:20" ht="13.5" customHeight="1">
      <c r="A102" s="80">
        <v>80</v>
      </c>
      <c r="B102" s="69"/>
      <c r="C102" s="2"/>
      <c r="D102" s="2"/>
      <c r="E102" s="54"/>
      <c r="F102" s="3"/>
      <c r="G102" s="23"/>
      <c r="H102" s="8"/>
      <c r="I102" s="27" t="str">
        <f t="shared" si="5"/>
        <v/>
      </c>
      <c r="J102" s="9"/>
      <c r="K102" s="59"/>
      <c r="L102" s="60"/>
      <c r="M102" s="24" t="str">
        <f t="shared" si="4"/>
        <v/>
      </c>
      <c r="N102" s="7"/>
      <c r="O102" s="89" t="str">
        <f t="shared" si="6"/>
        <v/>
      </c>
      <c r="P102" s="23"/>
      <c r="Q102" s="6"/>
      <c r="R102" s="28" t="str">
        <f t="shared" si="7"/>
        <v/>
      </c>
      <c r="S102" s="7"/>
      <c r="T102" s="26" t="str">
        <f t="shared" si="8"/>
        <v/>
      </c>
    </row>
    <row r="103" spans="1:20" ht="13.5" customHeight="1">
      <c r="A103" s="80">
        <v>81</v>
      </c>
      <c r="B103" s="69"/>
      <c r="C103" s="2"/>
      <c r="D103" s="2"/>
      <c r="E103" s="54"/>
      <c r="F103" s="3"/>
      <c r="G103" s="23"/>
      <c r="H103" s="8"/>
      <c r="I103" s="27" t="str">
        <f t="shared" si="5"/>
        <v/>
      </c>
      <c r="J103" s="9"/>
      <c r="K103" s="59"/>
      <c r="L103" s="60"/>
      <c r="M103" s="24" t="str">
        <f t="shared" si="4"/>
        <v/>
      </c>
      <c r="N103" s="7"/>
      <c r="O103" s="89" t="str">
        <f t="shared" si="6"/>
        <v/>
      </c>
      <c r="P103" s="23"/>
      <c r="Q103" s="6"/>
      <c r="R103" s="28" t="str">
        <f t="shared" si="7"/>
        <v/>
      </c>
      <c r="S103" s="7"/>
      <c r="T103" s="26" t="str">
        <f t="shared" si="8"/>
        <v/>
      </c>
    </row>
    <row r="104" spans="1:20" ht="13.5" customHeight="1">
      <c r="A104" s="80">
        <v>82</v>
      </c>
      <c r="B104" s="69"/>
      <c r="C104" s="2"/>
      <c r="D104" s="2"/>
      <c r="E104" s="54"/>
      <c r="F104" s="3"/>
      <c r="G104" s="23"/>
      <c r="H104" s="8"/>
      <c r="I104" s="27" t="str">
        <f t="shared" si="5"/>
        <v/>
      </c>
      <c r="J104" s="9"/>
      <c r="K104" s="59"/>
      <c r="L104" s="60"/>
      <c r="M104" s="24" t="str">
        <f t="shared" si="4"/>
        <v/>
      </c>
      <c r="N104" s="7"/>
      <c r="O104" s="89" t="str">
        <f t="shared" si="6"/>
        <v/>
      </c>
      <c r="P104" s="23"/>
      <c r="Q104" s="6"/>
      <c r="R104" s="28" t="str">
        <f t="shared" si="7"/>
        <v/>
      </c>
      <c r="S104" s="7"/>
      <c r="T104" s="26" t="str">
        <f t="shared" si="8"/>
        <v/>
      </c>
    </row>
    <row r="105" spans="1:20" ht="13.5" customHeight="1">
      <c r="A105" s="80">
        <v>83</v>
      </c>
      <c r="B105" s="69"/>
      <c r="C105" s="2"/>
      <c r="D105" s="2"/>
      <c r="E105" s="54"/>
      <c r="F105" s="3"/>
      <c r="G105" s="23"/>
      <c r="H105" s="8"/>
      <c r="I105" s="27" t="str">
        <f t="shared" si="5"/>
        <v/>
      </c>
      <c r="J105" s="9"/>
      <c r="K105" s="59"/>
      <c r="L105" s="60"/>
      <c r="M105" s="24" t="str">
        <f t="shared" si="4"/>
        <v/>
      </c>
      <c r="N105" s="7"/>
      <c r="O105" s="89" t="str">
        <f t="shared" si="6"/>
        <v/>
      </c>
      <c r="P105" s="23"/>
      <c r="Q105" s="6"/>
      <c r="R105" s="28" t="str">
        <f t="shared" si="7"/>
        <v/>
      </c>
      <c r="S105" s="7"/>
      <c r="T105" s="26" t="str">
        <f t="shared" si="8"/>
        <v/>
      </c>
    </row>
    <row r="106" spans="1:20" ht="13.5" customHeight="1">
      <c r="A106" s="80">
        <v>84</v>
      </c>
      <c r="B106" s="69"/>
      <c r="C106" s="2"/>
      <c r="D106" s="2"/>
      <c r="E106" s="54"/>
      <c r="F106" s="3"/>
      <c r="G106" s="23"/>
      <c r="H106" s="8"/>
      <c r="I106" s="27" t="str">
        <f t="shared" si="5"/>
        <v/>
      </c>
      <c r="J106" s="9"/>
      <c r="K106" s="59"/>
      <c r="L106" s="60"/>
      <c r="M106" s="24" t="str">
        <f t="shared" si="4"/>
        <v/>
      </c>
      <c r="N106" s="7"/>
      <c r="O106" s="89" t="str">
        <f t="shared" si="6"/>
        <v/>
      </c>
      <c r="P106" s="23"/>
      <c r="Q106" s="6"/>
      <c r="R106" s="28" t="str">
        <f t="shared" si="7"/>
        <v/>
      </c>
      <c r="S106" s="7"/>
      <c r="T106" s="26" t="str">
        <f t="shared" si="8"/>
        <v/>
      </c>
    </row>
    <row r="107" spans="1:20" ht="13.5" customHeight="1">
      <c r="A107" s="80">
        <v>85</v>
      </c>
      <c r="B107" s="69"/>
      <c r="C107" s="2"/>
      <c r="D107" s="2"/>
      <c r="E107" s="54"/>
      <c r="F107" s="3"/>
      <c r="G107" s="23"/>
      <c r="H107" s="8"/>
      <c r="I107" s="27" t="str">
        <f t="shared" si="5"/>
        <v/>
      </c>
      <c r="J107" s="9"/>
      <c r="K107" s="59"/>
      <c r="L107" s="60"/>
      <c r="M107" s="24" t="str">
        <f t="shared" si="4"/>
        <v/>
      </c>
      <c r="N107" s="7"/>
      <c r="O107" s="89" t="str">
        <f t="shared" si="6"/>
        <v/>
      </c>
      <c r="P107" s="23"/>
      <c r="Q107" s="6"/>
      <c r="R107" s="28" t="str">
        <f t="shared" si="7"/>
        <v/>
      </c>
      <c r="S107" s="7"/>
      <c r="T107" s="26" t="str">
        <f t="shared" si="8"/>
        <v/>
      </c>
    </row>
    <row r="108" spans="1:20" ht="13.5" customHeight="1">
      <c r="A108" s="80">
        <v>86</v>
      </c>
      <c r="B108" s="69"/>
      <c r="C108" s="2"/>
      <c r="D108" s="2"/>
      <c r="E108" s="54"/>
      <c r="F108" s="3"/>
      <c r="G108" s="23"/>
      <c r="H108" s="8"/>
      <c r="I108" s="27" t="str">
        <f t="shared" ref="I108:I140" si="25">IF(H108="会員","－",IF(H108="非会員",15000,""))</f>
        <v/>
      </c>
      <c r="J108" s="9"/>
      <c r="K108" s="59"/>
      <c r="L108" s="60"/>
      <c r="M108" s="24" t="str">
        <f t="shared" si="4"/>
        <v/>
      </c>
      <c r="N108" s="7"/>
      <c r="O108" s="89" t="str">
        <f t="shared" ref="O108:O140" si="26">IF(N108="","",N108*2000)</f>
        <v/>
      </c>
      <c r="P108" s="23"/>
      <c r="Q108" s="6"/>
      <c r="R108" s="28" t="str">
        <f t="shared" ref="R108:R140" si="27">IF(Q108="会員","－",IF(Q108="非会員",1000,""))</f>
        <v/>
      </c>
      <c r="S108" s="7"/>
      <c r="T108" s="26" t="str">
        <f t="shared" ref="T108:T140" si="28">IF(S108="","",S108*2000)</f>
        <v/>
      </c>
    </row>
    <row r="109" spans="1:20" ht="13.5" customHeight="1">
      <c r="A109" s="80">
        <v>87</v>
      </c>
      <c r="B109" s="69"/>
      <c r="C109" s="2"/>
      <c r="D109" s="2"/>
      <c r="E109" s="54"/>
      <c r="F109" s="3"/>
      <c r="G109" s="23"/>
      <c r="H109" s="8"/>
      <c r="I109" s="27" t="str">
        <f t="shared" si="25"/>
        <v/>
      </c>
      <c r="J109" s="9"/>
      <c r="K109" s="59"/>
      <c r="L109" s="60"/>
      <c r="M109" s="24" t="str">
        <f t="shared" si="4"/>
        <v/>
      </c>
      <c r="N109" s="7"/>
      <c r="O109" s="89" t="str">
        <f t="shared" si="26"/>
        <v/>
      </c>
      <c r="P109" s="23"/>
      <c r="Q109" s="6"/>
      <c r="R109" s="28" t="str">
        <f t="shared" si="27"/>
        <v/>
      </c>
      <c r="S109" s="7"/>
      <c r="T109" s="26" t="str">
        <f t="shared" si="28"/>
        <v/>
      </c>
    </row>
    <row r="110" spans="1:20" ht="13.5" customHeight="1">
      <c r="A110" s="80">
        <v>88</v>
      </c>
      <c r="B110" s="69"/>
      <c r="C110" s="2"/>
      <c r="D110" s="2"/>
      <c r="E110" s="54"/>
      <c r="F110" s="3"/>
      <c r="G110" s="23"/>
      <c r="H110" s="8"/>
      <c r="I110" s="27" t="str">
        <f t="shared" si="25"/>
        <v/>
      </c>
      <c r="J110" s="9"/>
      <c r="K110" s="59"/>
      <c r="L110" s="60"/>
      <c r="M110" s="24" t="str">
        <f t="shared" si="4"/>
        <v/>
      </c>
      <c r="N110" s="7"/>
      <c r="O110" s="89" t="str">
        <f t="shared" si="26"/>
        <v/>
      </c>
      <c r="P110" s="23"/>
      <c r="Q110" s="6"/>
      <c r="R110" s="28" t="str">
        <f t="shared" si="27"/>
        <v/>
      </c>
      <c r="S110" s="7"/>
      <c r="T110" s="26" t="str">
        <f t="shared" si="28"/>
        <v/>
      </c>
    </row>
    <row r="111" spans="1:20" ht="13.5" customHeight="1">
      <c r="A111" s="80">
        <v>89</v>
      </c>
      <c r="B111" s="69"/>
      <c r="C111" s="2"/>
      <c r="D111" s="2"/>
      <c r="E111" s="54"/>
      <c r="F111" s="3"/>
      <c r="G111" s="23"/>
      <c r="H111" s="8"/>
      <c r="I111" s="27" t="str">
        <f t="shared" si="25"/>
        <v/>
      </c>
      <c r="J111" s="9"/>
      <c r="K111" s="59"/>
      <c r="L111" s="60"/>
      <c r="M111" s="24" t="str">
        <f t="shared" si="4"/>
        <v/>
      </c>
      <c r="N111" s="7"/>
      <c r="O111" s="89" t="str">
        <f t="shared" si="26"/>
        <v/>
      </c>
      <c r="P111" s="23"/>
      <c r="Q111" s="6"/>
      <c r="R111" s="28" t="str">
        <f t="shared" si="27"/>
        <v/>
      </c>
      <c r="S111" s="7"/>
      <c r="T111" s="26" t="str">
        <f t="shared" si="28"/>
        <v/>
      </c>
    </row>
    <row r="112" spans="1:20" ht="13.5" customHeight="1">
      <c r="A112" s="80">
        <v>90</v>
      </c>
      <c r="B112" s="69"/>
      <c r="C112" s="2"/>
      <c r="D112" s="2"/>
      <c r="E112" s="54"/>
      <c r="F112" s="3"/>
      <c r="G112" s="23"/>
      <c r="H112" s="8"/>
      <c r="I112" s="27" t="str">
        <f t="shared" ref="I112:I120" si="29">IF(H112="会員","－",IF(H112="非会員",15000,""))</f>
        <v/>
      </c>
      <c r="J112" s="9"/>
      <c r="K112" s="59"/>
      <c r="L112" s="60"/>
      <c r="M112" s="24" t="str">
        <f t="shared" si="4"/>
        <v/>
      </c>
      <c r="N112" s="7"/>
      <c r="O112" s="89" t="str">
        <f t="shared" ref="O112:O120" si="30">IF(N112="","",N112*2000)</f>
        <v/>
      </c>
      <c r="P112" s="23"/>
      <c r="Q112" s="6"/>
      <c r="R112" s="28" t="str">
        <f t="shared" ref="R112:R120" si="31">IF(Q112="会員","－",IF(Q112="非会員",1000,""))</f>
        <v/>
      </c>
      <c r="S112" s="7"/>
      <c r="T112" s="26" t="str">
        <f t="shared" ref="T112:T120" si="32">IF(S112="","",S112*2000)</f>
        <v/>
      </c>
    </row>
    <row r="113" spans="1:20" ht="13.5" customHeight="1">
      <c r="A113" s="80">
        <v>91</v>
      </c>
      <c r="B113" s="69"/>
      <c r="C113" s="2"/>
      <c r="D113" s="2"/>
      <c r="E113" s="54"/>
      <c r="F113" s="3"/>
      <c r="G113" s="23"/>
      <c r="H113" s="8"/>
      <c r="I113" s="27" t="str">
        <f t="shared" si="29"/>
        <v/>
      </c>
      <c r="J113" s="9"/>
      <c r="K113" s="59"/>
      <c r="L113" s="60"/>
      <c r="M113" s="24" t="str">
        <f t="shared" si="4"/>
        <v/>
      </c>
      <c r="N113" s="7"/>
      <c r="O113" s="89" t="str">
        <f t="shared" si="30"/>
        <v/>
      </c>
      <c r="P113" s="23"/>
      <c r="Q113" s="6"/>
      <c r="R113" s="28" t="str">
        <f t="shared" si="31"/>
        <v/>
      </c>
      <c r="S113" s="7"/>
      <c r="T113" s="26" t="str">
        <f t="shared" si="32"/>
        <v/>
      </c>
    </row>
    <row r="114" spans="1:20" ht="13.5" customHeight="1">
      <c r="A114" s="80">
        <v>92</v>
      </c>
      <c r="B114" s="69"/>
      <c r="C114" s="2"/>
      <c r="D114" s="2"/>
      <c r="E114" s="54"/>
      <c r="F114" s="3"/>
      <c r="G114" s="23"/>
      <c r="H114" s="8"/>
      <c r="I114" s="27" t="str">
        <f t="shared" si="29"/>
        <v/>
      </c>
      <c r="J114" s="9"/>
      <c r="K114" s="59"/>
      <c r="L114" s="60"/>
      <c r="M114" s="24" t="str">
        <f t="shared" si="4"/>
        <v/>
      </c>
      <c r="N114" s="7"/>
      <c r="O114" s="89" t="str">
        <f t="shared" si="30"/>
        <v/>
      </c>
      <c r="P114" s="23"/>
      <c r="Q114" s="6"/>
      <c r="R114" s="28" t="str">
        <f t="shared" si="31"/>
        <v/>
      </c>
      <c r="S114" s="7"/>
      <c r="T114" s="26" t="str">
        <f t="shared" si="32"/>
        <v/>
      </c>
    </row>
    <row r="115" spans="1:20" ht="13.5" customHeight="1">
      <c r="A115" s="80">
        <v>93</v>
      </c>
      <c r="B115" s="69"/>
      <c r="C115" s="2"/>
      <c r="D115" s="2"/>
      <c r="E115" s="54"/>
      <c r="F115" s="3"/>
      <c r="G115" s="23"/>
      <c r="H115" s="8"/>
      <c r="I115" s="27" t="str">
        <f t="shared" si="29"/>
        <v/>
      </c>
      <c r="J115" s="9"/>
      <c r="K115" s="59"/>
      <c r="L115" s="60"/>
      <c r="M115" s="24" t="str">
        <f t="shared" si="4"/>
        <v/>
      </c>
      <c r="N115" s="7"/>
      <c r="O115" s="89" t="str">
        <f t="shared" si="30"/>
        <v/>
      </c>
      <c r="P115" s="23"/>
      <c r="Q115" s="6"/>
      <c r="R115" s="28" t="str">
        <f t="shared" si="31"/>
        <v/>
      </c>
      <c r="S115" s="7"/>
      <c r="T115" s="26" t="str">
        <f t="shared" si="32"/>
        <v/>
      </c>
    </row>
    <row r="116" spans="1:20" ht="13.5" customHeight="1">
      <c r="A116" s="80">
        <v>94</v>
      </c>
      <c r="B116" s="69"/>
      <c r="C116" s="2"/>
      <c r="D116" s="2"/>
      <c r="E116" s="54"/>
      <c r="F116" s="3"/>
      <c r="G116" s="23"/>
      <c r="H116" s="8"/>
      <c r="I116" s="27" t="str">
        <f t="shared" si="29"/>
        <v/>
      </c>
      <c r="J116" s="9"/>
      <c r="K116" s="59"/>
      <c r="L116" s="60"/>
      <c r="M116" s="24" t="str">
        <f t="shared" si="4"/>
        <v/>
      </c>
      <c r="N116" s="7"/>
      <c r="O116" s="89" t="str">
        <f t="shared" si="30"/>
        <v/>
      </c>
      <c r="P116" s="23"/>
      <c r="Q116" s="6"/>
      <c r="R116" s="28" t="str">
        <f t="shared" si="31"/>
        <v/>
      </c>
      <c r="S116" s="7"/>
      <c r="T116" s="26" t="str">
        <f t="shared" si="32"/>
        <v/>
      </c>
    </row>
    <row r="117" spans="1:20" ht="13.5" customHeight="1">
      <c r="A117" s="80">
        <v>95</v>
      </c>
      <c r="B117" s="69"/>
      <c r="C117" s="2"/>
      <c r="D117" s="2"/>
      <c r="E117" s="54"/>
      <c r="F117" s="3"/>
      <c r="G117" s="23"/>
      <c r="H117" s="8"/>
      <c r="I117" s="27" t="str">
        <f t="shared" si="29"/>
        <v/>
      </c>
      <c r="J117" s="9"/>
      <c r="K117" s="59"/>
      <c r="L117" s="60"/>
      <c r="M117" s="24" t="str">
        <f t="shared" si="4"/>
        <v/>
      </c>
      <c r="N117" s="7"/>
      <c r="O117" s="89" t="str">
        <f t="shared" si="30"/>
        <v/>
      </c>
      <c r="P117" s="23"/>
      <c r="Q117" s="6"/>
      <c r="R117" s="28" t="str">
        <f t="shared" si="31"/>
        <v/>
      </c>
      <c r="S117" s="7"/>
      <c r="T117" s="26" t="str">
        <f t="shared" si="32"/>
        <v/>
      </c>
    </row>
    <row r="118" spans="1:20" ht="13.5" customHeight="1">
      <c r="A118" s="80">
        <v>96</v>
      </c>
      <c r="B118" s="69"/>
      <c r="C118" s="2"/>
      <c r="D118" s="2"/>
      <c r="E118" s="54"/>
      <c r="F118" s="3"/>
      <c r="G118" s="23"/>
      <c r="H118" s="8"/>
      <c r="I118" s="27" t="str">
        <f t="shared" si="29"/>
        <v/>
      </c>
      <c r="J118" s="9"/>
      <c r="K118" s="59"/>
      <c r="L118" s="60"/>
      <c r="M118" s="24" t="str">
        <f t="shared" si="4"/>
        <v/>
      </c>
      <c r="N118" s="7"/>
      <c r="O118" s="89" t="str">
        <f t="shared" si="30"/>
        <v/>
      </c>
      <c r="P118" s="23"/>
      <c r="Q118" s="6"/>
      <c r="R118" s="28" t="str">
        <f t="shared" si="31"/>
        <v/>
      </c>
      <c r="S118" s="7"/>
      <c r="T118" s="26" t="str">
        <f t="shared" si="32"/>
        <v/>
      </c>
    </row>
    <row r="119" spans="1:20" ht="13.5" customHeight="1">
      <c r="A119" s="80">
        <v>97</v>
      </c>
      <c r="B119" s="69"/>
      <c r="C119" s="2"/>
      <c r="D119" s="2"/>
      <c r="E119" s="54"/>
      <c r="F119" s="3"/>
      <c r="G119" s="23"/>
      <c r="H119" s="8"/>
      <c r="I119" s="27" t="str">
        <f t="shared" si="29"/>
        <v/>
      </c>
      <c r="J119" s="9"/>
      <c r="K119" s="59"/>
      <c r="L119" s="60"/>
      <c r="M119" s="24" t="str">
        <f t="shared" si="4"/>
        <v/>
      </c>
      <c r="N119" s="7"/>
      <c r="O119" s="89" t="str">
        <f t="shared" si="30"/>
        <v/>
      </c>
      <c r="P119" s="23"/>
      <c r="Q119" s="6"/>
      <c r="R119" s="28" t="str">
        <f t="shared" si="31"/>
        <v/>
      </c>
      <c r="S119" s="7"/>
      <c r="T119" s="26" t="str">
        <f t="shared" si="32"/>
        <v/>
      </c>
    </row>
    <row r="120" spans="1:20" ht="13.5" customHeight="1">
      <c r="A120" s="80">
        <v>98</v>
      </c>
      <c r="B120" s="69"/>
      <c r="C120" s="2"/>
      <c r="D120" s="2"/>
      <c r="E120" s="54"/>
      <c r="F120" s="3"/>
      <c r="G120" s="23"/>
      <c r="H120" s="8"/>
      <c r="I120" s="27" t="str">
        <f t="shared" si="29"/>
        <v/>
      </c>
      <c r="J120" s="9"/>
      <c r="K120" s="59"/>
      <c r="L120" s="60"/>
      <c r="M120" s="24" t="str">
        <f t="shared" si="4"/>
        <v/>
      </c>
      <c r="N120" s="7"/>
      <c r="O120" s="89" t="str">
        <f t="shared" si="30"/>
        <v/>
      </c>
      <c r="P120" s="23"/>
      <c r="Q120" s="6"/>
      <c r="R120" s="28" t="str">
        <f t="shared" si="31"/>
        <v/>
      </c>
      <c r="S120" s="7"/>
      <c r="T120" s="26" t="str">
        <f t="shared" si="32"/>
        <v/>
      </c>
    </row>
    <row r="121" spans="1:20" ht="13.5" customHeight="1">
      <c r="A121" s="80">
        <v>99</v>
      </c>
      <c r="B121" s="69"/>
      <c r="C121" s="2"/>
      <c r="D121" s="2"/>
      <c r="E121" s="54"/>
      <c r="F121" s="3"/>
      <c r="G121" s="23"/>
      <c r="H121" s="8"/>
      <c r="I121" s="27" t="str">
        <f t="shared" ref="I121:I129" si="33">IF(H121="会員","－",IF(H121="非会員",15000,""))</f>
        <v/>
      </c>
      <c r="J121" s="9"/>
      <c r="K121" s="59"/>
      <c r="L121" s="60"/>
      <c r="M121" s="24" t="str">
        <f t="shared" si="4"/>
        <v/>
      </c>
      <c r="N121" s="7"/>
      <c r="O121" s="89" t="str">
        <f t="shared" ref="O121:O129" si="34">IF(N121="","",N121*2000)</f>
        <v/>
      </c>
      <c r="P121" s="23"/>
      <c r="Q121" s="6"/>
      <c r="R121" s="28" t="str">
        <f t="shared" ref="R121:R129" si="35">IF(Q121="会員","－",IF(Q121="非会員",1000,""))</f>
        <v/>
      </c>
      <c r="S121" s="7"/>
      <c r="T121" s="26" t="str">
        <f t="shared" ref="T121:T129" si="36">IF(S121="","",S121*2000)</f>
        <v/>
      </c>
    </row>
    <row r="122" spans="1:20" ht="13.5" customHeight="1">
      <c r="A122" s="80">
        <v>100</v>
      </c>
      <c r="B122" s="69"/>
      <c r="C122" s="2"/>
      <c r="D122" s="2"/>
      <c r="E122" s="54"/>
      <c r="F122" s="3"/>
      <c r="G122" s="23"/>
      <c r="H122" s="8"/>
      <c r="I122" s="27" t="str">
        <f t="shared" si="33"/>
        <v/>
      </c>
      <c r="J122" s="9"/>
      <c r="K122" s="59"/>
      <c r="L122" s="60"/>
      <c r="M122" s="24" t="str">
        <f t="shared" si="4"/>
        <v/>
      </c>
      <c r="N122" s="7"/>
      <c r="O122" s="89" t="str">
        <f t="shared" si="34"/>
        <v/>
      </c>
      <c r="P122" s="23"/>
      <c r="Q122" s="6"/>
      <c r="R122" s="28" t="str">
        <f t="shared" si="35"/>
        <v/>
      </c>
      <c r="S122" s="7"/>
      <c r="T122" s="26" t="str">
        <f t="shared" si="36"/>
        <v/>
      </c>
    </row>
    <row r="123" spans="1:20" ht="13.5" customHeight="1">
      <c r="A123" s="80">
        <v>101</v>
      </c>
      <c r="B123" s="69"/>
      <c r="C123" s="2"/>
      <c r="D123" s="2"/>
      <c r="E123" s="54"/>
      <c r="F123" s="3"/>
      <c r="G123" s="23"/>
      <c r="H123" s="8"/>
      <c r="I123" s="27" t="str">
        <f t="shared" si="33"/>
        <v/>
      </c>
      <c r="J123" s="9"/>
      <c r="K123" s="59"/>
      <c r="L123" s="60"/>
      <c r="M123" s="24" t="str">
        <f t="shared" si="4"/>
        <v/>
      </c>
      <c r="N123" s="7"/>
      <c r="O123" s="89" t="str">
        <f t="shared" si="34"/>
        <v/>
      </c>
      <c r="P123" s="23"/>
      <c r="Q123" s="6"/>
      <c r="R123" s="28" t="str">
        <f t="shared" si="35"/>
        <v/>
      </c>
      <c r="S123" s="7"/>
      <c r="T123" s="26" t="str">
        <f t="shared" si="36"/>
        <v/>
      </c>
    </row>
    <row r="124" spans="1:20" ht="13.5" customHeight="1">
      <c r="A124" s="80">
        <v>102</v>
      </c>
      <c r="B124" s="69"/>
      <c r="C124" s="2"/>
      <c r="D124" s="2"/>
      <c r="E124" s="54"/>
      <c r="F124" s="3"/>
      <c r="G124" s="23"/>
      <c r="H124" s="8"/>
      <c r="I124" s="27" t="str">
        <f t="shared" si="33"/>
        <v/>
      </c>
      <c r="J124" s="9"/>
      <c r="K124" s="59"/>
      <c r="L124" s="60"/>
      <c r="M124" s="24" t="str">
        <f t="shared" si="4"/>
        <v/>
      </c>
      <c r="N124" s="7"/>
      <c r="O124" s="89" t="str">
        <f t="shared" si="34"/>
        <v/>
      </c>
      <c r="P124" s="23"/>
      <c r="Q124" s="6"/>
      <c r="R124" s="28" t="str">
        <f t="shared" si="35"/>
        <v/>
      </c>
      <c r="S124" s="7"/>
      <c r="T124" s="26" t="str">
        <f t="shared" si="36"/>
        <v/>
      </c>
    </row>
    <row r="125" spans="1:20" ht="13.5" customHeight="1">
      <c r="A125" s="80">
        <v>103</v>
      </c>
      <c r="B125" s="69"/>
      <c r="C125" s="2"/>
      <c r="D125" s="2"/>
      <c r="E125" s="54"/>
      <c r="F125" s="3"/>
      <c r="G125" s="23"/>
      <c r="H125" s="8"/>
      <c r="I125" s="27" t="str">
        <f t="shared" si="33"/>
        <v/>
      </c>
      <c r="J125" s="9"/>
      <c r="K125" s="59"/>
      <c r="L125" s="60"/>
      <c r="M125" s="24" t="str">
        <f t="shared" si="4"/>
        <v/>
      </c>
      <c r="N125" s="7"/>
      <c r="O125" s="89" t="str">
        <f t="shared" si="34"/>
        <v/>
      </c>
      <c r="P125" s="23"/>
      <c r="Q125" s="6"/>
      <c r="R125" s="28" t="str">
        <f t="shared" si="35"/>
        <v/>
      </c>
      <c r="S125" s="7"/>
      <c r="T125" s="26" t="str">
        <f t="shared" si="36"/>
        <v/>
      </c>
    </row>
    <row r="126" spans="1:20" ht="13.5" customHeight="1">
      <c r="A126" s="80">
        <v>104</v>
      </c>
      <c r="B126" s="69"/>
      <c r="C126" s="2"/>
      <c r="D126" s="2"/>
      <c r="E126" s="54"/>
      <c r="F126" s="3"/>
      <c r="G126" s="23"/>
      <c r="H126" s="8"/>
      <c r="I126" s="27" t="str">
        <f t="shared" si="33"/>
        <v/>
      </c>
      <c r="J126" s="9"/>
      <c r="K126" s="59"/>
      <c r="L126" s="60"/>
      <c r="M126" s="24" t="str">
        <f t="shared" si="4"/>
        <v/>
      </c>
      <c r="N126" s="7"/>
      <c r="O126" s="89" t="str">
        <f t="shared" si="34"/>
        <v/>
      </c>
      <c r="P126" s="23"/>
      <c r="Q126" s="6"/>
      <c r="R126" s="28" t="str">
        <f t="shared" si="35"/>
        <v/>
      </c>
      <c r="S126" s="7"/>
      <c r="T126" s="26" t="str">
        <f t="shared" si="36"/>
        <v/>
      </c>
    </row>
    <row r="127" spans="1:20" ht="13.5" customHeight="1">
      <c r="A127" s="80">
        <v>105</v>
      </c>
      <c r="B127" s="69"/>
      <c r="C127" s="2"/>
      <c r="D127" s="2"/>
      <c r="E127" s="54"/>
      <c r="F127" s="3"/>
      <c r="G127" s="23"/>
      <c r="H127" s="8"/>
      <c r="I127" s="27" t="str">
        <f t="shared" si="33"/>
        <v/>
      </c>
      <c r="J127" s="9"/>
      <c r="K127" s="59"/>
      <c r="L127" s="60"/>
      <c r="M127" s="24" t="str">
        <f t="shared" si="4"/>
        <v/>
      </c>
      <c r="N127" s="7"/>
      <c r="O127" s="89" t="str">
        <f t="shared" si="34"/>
        <v/>
      </c>
      <c r="P127" s="23"/>
      <c r="Q127" s="6"/>
      <c r="R127" s="28" t="str">
        <f t="shared" si="35"/>
        <v/>
      </c>
      <c r="S127" s="7"/>
      <c r="T127" s="26" t="str">
        <f t="shared" si="36"/>
        <v/>
      </c>
    </row>
    <row r="128" spans="1:20" ht="13.5" customHeight="1">
      <c r="A128" s="80">
        <v>106</v>
      </c>
      <c r="B128" s="69"/>
      <c r="C128" s="2"/>
      <c r="D128" s="2"/>
      <c r="E128" s="54"/>
      <c r="F128" s="3"/>
      <c r="G128" s="23"/>
      <c r="H128" s="8"/>
      <c r="I128" s="27" t="str">
        <f t="shared" si="33"/>
        <v/>
      </c>
      <c r="J128" s="9"/>
      <c r="K128" s="59"/>
      <c r="L128" s="60"/>
      <c r="M128" s="24" t="str">
        <f t="shared" si="4"/>
        <v/>
      </c>
      <c r="N128" s="7"/>
      <c r="O128" s="89" t="str">
        <f t="shared" si="34"/>
        <v/>
      </c>
      <c r="P128" s="23"/>
      <c r="Q128" s="6"/>
      <c r="R128" s="28" t="str">
        <f t="shared" si="35"/>
        <v/>
      </c>
      <c r="S128" s="7"/>
      <c r="T128" s="26" t="str">
        <f t="shared" si="36"/>
        <v/>
      </c>
    </row>
    <row r="129" spans="1:20" ht="13.5" customHeight="1">
      <c r="A129" s="80">
        <v>107</v>
      </c>
      <c r="B129" s="69"/>
      <c r="C129" s="2"/>
      <c r="D129" s="2"/>
      <c r="E129" s="54"/>
      <c r="F129" s="3"/>
      <c r="G129" s="23"/>
      <c r="H129" s="8"/>
      <c r="I129" s="27" t="str">
        <f t="shared" si="33"/>
        <v/>
      </c>
      <c r="J129" s="9"/>
      <c r="K129" s="59"/>
      <c r="L129" s="60"/>
      <c r="M129" s="24" t="str">
        <f t="shared" si="4"/>
        <v/>
      </c>
      <c r="N129" s="7"/>
      <c r="O129" s="89" t="str">
        <f t="shared" si="34"/>
        <v/>
      </c>
      <c r="P129" s="23"/>
      <c r="Q129" s="6"/>
      <c r="R129" s="28" t="str">
        <f t="shared" si="35"/>
        <v/>
      </c>
      <c r="S129" s="7"/>
      <c r="T129" s="26" t="str">
        <f t="shared" si="36"/>
        <v/>
      </c>
    </row>
    <row r="130" spans="1:20" ht="13.5" customHeight="1">
      <c r="A130" s="80">
        <v>108</v>
      </c>
      <c r="B130" s="69"/>
      <c r="C130" s="2"/>
      <c r="D130" s="2"/>
      <c r="E130" s="54"/>
      <c r="F130" s="3"/>
      <c r="G130" s="23"/>
      <c r="H130" s="8"/>
      <c r="I130" s="27" t="str">
        <f t="shared" si="25"/>
        <v/>
      </c>
      <c r="J130" s="9"/>
      <c r="K130" s="59"/>
      <c r="L130" s="60"/>
      <c r="M130" s="24" t="str">
        <f t="shared" si="4"/>
        <v/>
      </c>
      <c r="N130" s="7"/>
      <c r="O130" s="89" t="str">
        <f t="shared" si="26"/>
        <v/>
      </c>
      <c r="P130" s="23"/>
      <c r="Q130" s="6"/>
      <c r="R130" s="28" t="str">
        <f t="shared" si="27"/>
        <v/>
      </c>
      <c r="S130" s="7"/>
      <c r="T130" s="26" t="str">
        <f t="shared" si="28"/>
        <v/>
      </c>
    </row>
    <row r="131" spans="1:20" ht="13.5" customHeight="1">
      <c r="A131" s="80">
        <v>109</v>
      </c>
      <c r="B131" s="69"/>
      <c r="C131" s="2"/>
      <c r="D131" s="2"/>
      <c r="E131" s="54"/>
      <c r="F131" s="3"/>
      <c r="G131" s="23"/>
      <c r="H131" s="8"/>
      <c r="I131" s="27" t="str">
        <f t="shared" si="25"/>
        <v/>
      </c>
      <c r="J131" s="9"/>
      <c r="K131" s="59"/>
      <c r="L131" s="60"/>
      <c r="M131" s="24" t="str">
        <f t="shared" si="4"/>
        <v/>
      </c>
      <c r="N131" s="7"/>
      <c r="O131" s="89" t="str">
        <f t="shared" si="26"/>
        <v/>
      </c>
      <c r="P131" s="23"/>
      <c r="Q131" s="6"/>
      <c r="R131" s="28" t="str">
        <f t="shared" si="27"/>
        <v/>
      </c>
      <c r="S131" s="7"/>
      <c r="T131" s="26" t="str">
        <f t="shared" si="28"/>
        <v/>
      </c>
    </row>
    <row r="132" spans="1:20" ht="13.5" customHeight="1">
      <c r="A132" s="80">
        <v>110</v>
      </c>
      <c r="B132" s="69"/>
      <c r="C132" s="2"/>
      <c r="D132" s="2"/>
      <c r="E132" s="54"/>
      <c r="F132" s="3"/>
      <c r="G132" s="23"/>
      <c r="H132" s="8"/>
      <c r="I132" s="27" t="str">
        <f t="shared" si="25"/>
        <v/>
      </c>
      <c r="J132" s="9"/>
      <c r="K132" s="59"/>
      <c r="L132" s="60"/>
      <c r="M132" s="24" t="str">
        <f t="shared" si="4"/>
        <v/>
      </c>
      <c r="N132" s="7"/>
      <c r="O132" s="89" t="str">
        <f t="shared" si="26"/>
        <v/>
      </c>
      <c r="P132" s="23"/>
      <c r="Q132" s="6"/>
      <c r="R132" s="28" t="str">
        <f t="shared" si="27"/>
        <v/>
      </c>
      <c r="S132" s="7"/>
      <c r="T132" s="26" t="str">
        <f t="shared" si="28"/>
        <v/>
      </c>
    </row>
    <row r="133" spans="1:20" ht="13.5" customHeight="1">
      <c r="A133" s="80">
        <v>111</v>
      </c>
      <c r="B133" s="69"/>
      <c r="C133" s="2"/>
      <c r="D133" s="2"/>
      <c r="E133" s="54"/>
      <c r="F133" s="3"/>
      <c r="G133" s="23"/>
      <c r="H133" s="8"/>
      <c r="I133" s="27" t="str">
        <f t="shared" si="25"/>
        <v/>
      </c>
      <c r="J133" s="9"/>
      <c r="K133" s="59"/>
      <c r="L133" s="60"/>
      <c r="M133" s="24" t="str">
        <f t="shared" si="4"/>
        <v/>
      </c>
      <c r="N133" s="7"/>
      <c r="O133" s="89" t="str">
        <f t="shared" si="26"/>
        <v/>
      </c>
      <c r="P133" s="23"/>
      <c r="Q133" s="6"/>
      <c r="R133" s="28" t="str">
        <f t="shared" si="27"/>
        <v/>
      </c>
      <c r="S133" s="7"/>
      <c r="T133" s="26" t="str">
        <f t="shared" si="28"/>
        <v/>
      </c>
    </row>
    <row r="134" spans="1:20" ht="13.5" customHeight="1">
      <c r="A134" s="80">
        <v>112</v>
      </c>
      <c r="B134" s="69"/>
      <c r="C134" s="2"/>
      <c r="D134" s="2"/>
      <c r="E134" s="54"/>
      <c r="F134" s="3"/>
      <c r="G134" s="23"/>
      <c r="H134" s="8"/>
      <c r="I134" s="27" t="str">
        <f t="shared" si="25"/>
        <v/>
      </c>
      <c r="J134" s="9"/>
      <c r="K134" s="59"/>
      <c r="L134" s="60"/>
      <c r="M134" s="24" t="str">
        <f t="shared" si="4"/>
        <v/>
      </c>
      <c r="N134" s="7"/>
      <c r="O134" s="89" t="str">
        <f t="shared" si="26"/>
        <v/>
      </c>
      <c r="P134" s="23"/>
      <c r="Q134" s="6"/>
      <c r="R134" s="28" t="str">
        <f t="shared" si="27"/>
        <v/>
      </c>
      <c r="S134" s="7"/>
      <c r="T134" s="26" t="str">
        <f t="shared" si="28"/>
        <v/>
      </c>
    </row>
    <row r="135" spans="1:20" ht="13.5" customHeight="1">
      <c r="A135" s="80">
        <v>113</v>
      </c>
      <c r="B135" s="69"/>
      <c r="C135" s="2"/>
      <c r="D135" s="2"/>
      <c r="E135" s="54"/>
      <c r="F135" s="3"/>
      <c r="G135" s="23"/>
      <c r="H135" s="8"/>
      <c r="I135" s="27" t="str">
        <f t="shared" si="25"/>
        <v/>
      </c>
      <c r="J135" s="9"/>
      <c r="K135" s="59"/>
      <c r="L135" s="60"/>
      <c r="M135" s="24" t="str">
        <f t="shared" si="4"/>
        <v/>
      </c>
      <c r="N135" s="7"/>
      <c r="O135" s="89" t="str">
        <f t="shared" si="26"/>
        <v/>
      </c>
      <c r="P135" s="23"/>
      <c r="Q135" s="6"/>
      <c r="R135" s="28" t="str">
        <f t="shared" si="27"/>
        <v/>
      </c>
      <c r="S135" s="7"/>
      <c r="T135" s="26" t="str">
        <f t="shared" si="28"/>
        <v/>
      </c>
    </row>
    <row r="136" spans="1:20" ht="13.5" customHeight="1">
      <c r="A136" s="80">
        <v>114</v>
      </c>
      <c r="B136" s="69"/>
      <c r="C136" s="2"/>
      <c r="D136" s="2"/>
      <c r="E136" s="54"/>
      <c r="F136" s="3"/>
      <c r="G136" s="23"/>
      <c r="H136" s="8"/>
      <c r="I136" s="27" t="str">
        <f t="shared" si="25"/>
        <v/>
      </c>
      <c r="J136" s="9"/>
      <c r="K136" s="59"/>
      <c r="L136" s="60"/>
      <c r="M136" s="24" t="str">
        <f t="shared" si="4"/>
        <v/>
      </c>
      <c r="N136" s="7"/>
      <c r="O136" s="89" t="str">
        <f t="shared" si="26"/>
        <v/>
      </c>
      <c r="P136" s="23"/>
      <c r="Q136" s="6"/>
      <c r="R136" s="28" t="str">
        <f t="shared" si="27"/>
        <v/>
      </c>
      <c r="S136" s="7"/>
      <c r="T136" s="26" t="str">
        <f t="shared" si="28"/>
        <v/>
      </c>
    </row>
    <row r="137" spans="1:20" ht="13.5" customHeight="1">
      <c r="A137" s="80">
        <v>115</v>
      </c>
      <c r="B137" s="69"/>
      <c r="C137" s="2"/>
      <c r="D137" s="2"/>
      <c r="E137" s="54"/>
      <c r="F137" s="3"/>
      <c r="G137" s="23"/>
      <c r="H137" s="8"/>
      <c r="I137" s="27" t="str">
        <f t="shared" si="25"/>
        <v/>
      </c>
      <c r="J137" s="9"/>
      <c r="K137" s="59"/>
      <c r="L137" s="60"/>
      <c r="M137" s="24" t="str">
        <f t="shared" si="4"/>
        <v/>
      </c>
      <c r="N137" s="7"/>
      <c r="O137" s="89" t="str">
        <f t="shared" si="26"/>
        <v/>
      </c>
      <c r="P137" s="23"/>
      <c r="Q137" s="6"/>
      <c r="R137" s="28" t="str">
        <f t="shared" si="27"/>
        <v/>
      </c>
      <c r="S137" s="7"/>
      <c r="T137" s="26" t="str">
        <f t="shared" si="28"/>
        <v/>
      </c>
    </row>
    <row r="138" spans="1:20" ht="13.5" customHeight="1">
      <c r="A138" s="80">
        <v>116</v>
      </c>
      <c r="B138" s="69"/>
      <c r="C138" s="2"/>
      <c r="D138" s="2"/>
      <c r="E138" s="54"/>
      <c r="F138" s="3"/>
      <c r="G138" s="23"/>
      <c r="H138" s="8"/>
      <c r="I138" s="27" t="str">
        <f t="shared" si="25"/>
        <v/>
      </c>
      <c r="J138" s="9"/>
      <c r="K138" s="59"/>
      <c r="L138" s="60"/>
      <c r="M138" s="24" t="str">
        <f t="shared" si="4"/>
        <v/>
      </c>
      <c r="N138" s="7"/>
      <c r="O138" s="89" t="str">
        <f t="shared" si="26"/>
        <v/>
      </c>
      <c r="P138" s="23"/>
      <c r="Q138" s="6"/>
      <c r="R138" s="28" t="str">
        <f t="shared" si="27"/>
        <v/>
      </c>
      <c r="S138" s="7"/>
      <c r="T138" s="26" t="str">
        <f t="shared" si="28"/>
        <v/>
      </c>
    </row>
    <row r="139" spans="1:20" ht="13.5" customHeight="1">
      <c r="A139" s="80">
        <v>117</v>
      </c>
      <c r="B139" s="69"/>
      <c r="C139" s="2"/>
      <c r="D139" s="2"/>
      <c r="E139" s="54"/>
      <c r="F139" s="3"/>
      <c r="G139" s="23"/>
      <c r="H139" s="8"/>
      <c r="I139" s="27" t="str">
        <f t="shared" si="25"/>
        <v/>
      </c>
      <c r="J139" s="9"/>
      <c r="K139" s="59"/>
      <c r="L139" s="60"/>
      <c r="M139" s="24" t="str">
        <f t="shared" si="4"/>
        <v/>
      </c>
      <c r="N139" s="7"/>
      <c r="O139" s="89" t="str">
        <f t="shared" si="26"/>
        <v/>
      </c>
      <c r="P139" s="23"/>
      <c r="Q139" s="6"/>
      <c r="R139" s="28" t="str">
        <f t="shared" si="27"/>
        <v/>
      </c>
      <c r="S139" s="7"/>
      <c r="T139" s="26" t="str">
        <f t="shared" si="28"/>
        <v/>
      </c>
    </row>
    <row r="140" spans="1:20" ht="13.5" customHeight="1">
      <c r="A140" s="80">
        <v>118</v>
      </c>
      <c r="B140" s="69"/>
      <c r="C140" s="2"/>
      <c r="D140" s="2"/>
      <c r="E140" s="54"/>
      <c r="F140" s="3"/>
      <c r="G140" s="23"/>
      <c r="H140" s="8"/>
      <c r="I140" s="27" t="str">
        <f t="shared" si="25"/>
        <v/>
      </c>
      <c r="J140" s="9"/>
      <c r="K140" s="59"/>
      <c r="L140" s="60"/>
      <c r="M140" s="24" t="str">
        <f t="shared" si="4"/>
        <v/>
      </c>
      <c r="N140" s="7"/>
      <c r="O140" s="89" t="str">
        <f t="shared" si="26"/>
        <v/>
      </c>
      <c r="P140" s="23"/>
      <c r="Q140" s="6"/>
      <c r="R140" s="28" t="str">
        <f t="shared" si="27"/>
        <v/>
      </c>
      <c r="S140" s="7"/>
      <c r="T140" s="26" t="str">
        <f t="shared" si="28"/>
        <v/>
      </c>
    </row>
    <row r="141" spans="1:20" ht="13.5" customHeight="1">
      <c r="A141" s="80">
        <v>119</v>
      </c>
      <c r="B141" s="69"/>
      <c r="C141" s="2"/>
      <c r="D141" s="2"/>
      <c r="E141" s="54"/>
      <c r="F141" s="3"/>
      <c r="G141" s="23"/>
      <c r="H141" s="8"/>
      <c r="I141" s="27" t="str">
        <f t="shared" ref="I141:I151" si="37">IF(H141="会員","－",IF(H141="非会員",15000,""))</f>
        <v/>
      </c>
      <c r="J141" s="9"/>
      <c r="K141" s="59"/>
      <c r="L141" s="60"/>
      <c r="M141" s="24" t="str">
        <f t="shared" si="4"/>
        <v/>
      </c>
      <c r="N141" s="7"/>
      <c r="O141" s="89" t="str">
        <f t="shared" ref="O141:O151" si="38">IF(N141="","",N141*2000)</f>
        <v/>
      </c>
      <c r="P141" s="23"/>
      <c r="Q141" s="6"/>
      <c r="R141" s="28" t="str">
        <f t="shared" ref="R141:R151" si="39">IF(Q141="会員","－",IF(Q141="非会員",1000,""))</f>
        <v/>
      </c>
      <c r="S141" s="7"/>
      <c r="T141" s="26" t="str">
        <f t="shared" ref="T141:T151" si="40">IF(S141="","",S141*2000)</f>
        <v/>
      </c>
    </row>
    <row r="142" spans="1:20" ht="13.5" customHeight="1">
      <c r="A142" s="80">
        <v>120</v>
      </c>
      <c r="B142" s="69"/>
      <c r="C142" s="2"/>
      <c r="D142" s="2"/>
      <c r="E142" s="54"/>
      <c r="F142" s="3"/>
      <c r="G142" s="23"/>
      <c r="H142" s="8"/>
      <c r="I142" s="27" t="str">
        <f t="shared" si="37"/>
        <v/>
      </c>
      <c r="J142" s="9"/>
      <c r="K142" s="59"/>
      <c r="L142" s="60"/>
      <c r="M142" s="24" t="str">
        <f t="shared" si="4"/>
        <v/>
      </c>
      <c r="N142" s="7"/>
      <c r="O142" s="89" t="str">
        <f t="shared" si="38"/>
        <v/>
      </c>
      <c r="P142" s="23"/>
      <c r="Q142" s="6"/>
      <c r="R142" s="28" t="str">
        <f t="shared" si="39"/>
        <v/>
      </c>
      <c r="S142" s="7"/>
      <c r="T142" s="26" t="str">
        <f t="shared" si="40"/>
        <v/>
      </c>
    </row>
    <row r="143" spans="1:20" ht="13.5" customHeight="1">
      <c r="A143" s="80">
        <v>121</v>
      </c>
      <c r="B143" s="69"/>
      <c r="C143" s="2"/>
      <c r="D143" s="2"/>
      <c r="E143" s="54"/>
      <c r="F143" s="3"/>
      <c r="G143" s="23"/>
      <c r="H143" s="8"/>
      <c r="I143" s="27" t="str">
        <f t="shared" si="37"/>
        <v/>
      </c>
      <c r="J143" s="9"/>
      <c r="K143" s="59"/>
      <c r="L143" s="60"/>
      <c r="M143" s="24" t="str">
        <f t="shared" si="4"/>
        <v/>
      </c>
      <c r="N143" s="7"/>
      <c r="O143" s="89" t="str">
        <f t="shared" si="38"/>
        <v/>
      </c>
      <c r="P143" s="23"/>
      <c r="Q143" s="6"/>
      <c r="R143" s="28" t="str">
        <f t="shared" si="39"/>
        <v/>
      </c>
      <c r="S143" s="7"/>
      <c r="T143" s="26" t="str">
        <f t="shared" si="40"/>
        <v/>
      </c>
    </row>
    <row r="144" spans="1:20" ht="13.5" customHeight="1">
      <c r="A144" s="80">
        <v>122</v>
      </c>
      <c r="B144" s="69"/>
      <c r="C144" s="2"/>
      <c r="D144" s="2"/>
      <c r="E144" s="54"/>
      <c r="F144" s="3"/>
      <c r="G144" s="23"/>
      <c r="H144" s="8"/>
      <c r="I144" s="27" t="str">
        <f t="shared" si="37"/>
        <v/>
      </c>
      <c r="J144" s="9"/>
      <c r="K144" s="59"/>
      <c r="L144" s="60"/>
      <c r="M144" s="24" t="str">
        <f t="shared" si="4"/>
        <v/>
      </c>
      <c r="N144" s="7"/>
      <c r="O144" s="89" t="str">
        <f t="shared" si="38"/>
        <v/>
      </c>
      <c r="P144" s="23"/>
      <c r="Q144" s="6"/>
      <c r="R144" s="28" t="str">
        <f t="shared" si="39"/>
        <v/>
      </c>
      <c r="S144" s="7"/>
      <c r="T144" s="26" t="str">
        <f t="shared" si="40"/>
        <v/>
      </c>
    </row>
    <row r="145" spans="1:20" ht="13.5" customHeight="1">
      <c r="A145" s="80">
        <v>123</v>
      </c>
      <c r="B145" s="69"/>
      <c r="C145" s="2"/>
      <c r="D145" s="2"/>
      <c r="E145" s="54"/>
      <c r="F145" s="3"/>
      <c r="G145" s="23"/>
      <c r="H145" s="8"/>
      <c r="I145" s="27" t="str">
        <f t="shared" si="37"/>
        <v/>
      </c>
      <c r="J145" s="9"/>
      <c r="K145" s="59"/>
      <c r="L145" s="60"/>
      <c r="M145" s="24" t="str">
        <f t="shared" si="4"/>
        <v/>
      </c>
      <c r="N145" s="7"/>
      <c r="O145" s="89" t="str">
        <f t="shared" si="38"/>
        <v/>
      </c>
      <c r="P145" s="23"/>
      <c r="Q145" s="6"/>
      <c r="R145" s="28" t="str">
        <f t="shared" si="39"/>
        <v/>
      </c>
      <c r="S145" s="7"/>
      <c r="T145" s="26" t="str">
        <f t="shared" si="40"/>
        <v/>
      </c>
    </row>
    <row r="146" spans="1:20" ht="13.5" customHeight="1">
      <c r="A146" s="80">
        <v>124</v>
      </c>
      <c r="B146" s="69"/>
      <c r="C146" s="2"/>
      <c r="D146" s="2"/>
      <c r="E146" s="54"/>
      <c r="F146" s="3"/>
      <c r="G146" s="23"/>
      <c r="H146" s="8"/>
      <c r="I146" s="27" t="str">
        <f t="shared" si="37"/>
        <v/>
      </c>
      <c r="J146" s="9"/>
      <c r="K146" s="59"/>
      <c r="L146" s="60"/>
      <c r="M146" s="24" t="str">
        <f t="shared" si="4"/>
        <v/>
      </c>
      <c r="N146" s="7"/>
      <c r="O146" s="89" t="str">
        <f t="shared" si="38"/>
        <v/>
      </c>
      <c r="P146" s="23"/>
      <c r="Q146" s="6"/>
      <c r="R146" s="28" t="str">
        <f t="shared" si="39"/>
        <v/>
      </c>
      <c r="S146" s="7"/>
      <c r="T146" s="26" t="str">
        <f t="shared" si="40"/>
        <v/>
      </c>
    </row>
    <row r="147" spans="1:20" ht="13.5" customHeight="1">
      <c r="A147" s="80">
        <v>125</v>
      </c>
      <c r="B147" s="69"/>
      <c r="C147" s="2"/>
      <c r="D147" s="2"/>
      <c r="E147" s="54"/>
      <c r="F147" s="3"/>
      <c r="G147" s="23"/>
      <c r="H147" s="8"/>
      <c r="I147" s="27" t="str">
        <f t="shared" si="37"/>
        <v/>
      </c>
      <c r="J147" s="9"/>
      <c r="K147" s="59"/>
      <c r="L147" s="60"/>
      <c r="M147" s="24" t="str">
        <f t="shared" si="4"/>
        <v/>
      </c>
      <c r="N147" s="7"/>
      <c r="O147" s="89" t="str">
        <f t="shared" si="38"/>
        <v/>
      </c>
      <c r="P147" s="23"/>
      <c r="Q147" s="6"/>
      <c r="R147" s="28" t="str">
        <f t="shared" si="39"/>
        <v/>
      </c>
      <c r="S147" s="7"/>
      <c r="T147" s="26" t="str">
        <f t="shared" si="40"/>
        <v/>
      </c>
    </row>
    <row r="148" spans="1:20" ht="13.5" customHeight="1">
      <c r="A148" s="80">
        <v>126</v>
      </c>
      <c r="B148" s="69"/>
      <c r="C148" s="2"/>
      <c r="D148" s="2"/>
      <c r="E148" s="54"/>
      <c r="F148" s="3"/>
      <c r="G148" s="23"/>
      <c r="H148" s="8"/>
      <c r="I148" s="27" t="str">
        <f t="shared" si="37"/>
        <v/>
      </c>
      <c r="J148" s="9"/>
      <c r="K148" s="59"/>
      <c r="L148" s="60"/>
      <c r="M148" s="24" t="str">
        <f t="shared" si="4"/>
        <v/>
      </c>
      <c r="N148" s="7"/>
      <c r="O148" s="89" t="str">
        <f t="shared" si="38"/>
        <v/>
      </c>
      <c r="P148" s="23"/>
      <c r="Q148" s="6"/>
      <c r="R148" s="28" t="str">
        <f t="shared" si="39"/>
        <v/>
      </c>
      <c r="S148" s="7"/>
      <c r="T148" s="26" t="str">
        <f t="shared" si="40"/>
        <v/>
      </c>
    </row>
    <row r="149" spans="1:20" ht="13.5" customHeight="1">
      <c r="A149" s="80">
        <v>127</v>
      </c>
      <c r="B149" s="69"/>
      <c r="C149" s="2"/>
      <c r="D149" s="2"/>
      <c r="E149" s="54"/>
      <c r="F149" s="3"/>
      <c r="G149" s="23"/>
      <c r="H149" s="8"/>
      <c r="I149" s="27" t="str">
        <f t="shared" si="37"/>
        <v/>
      </c>
      <c r="J149" s="9"/>
      <c r="K149" s="59"/>
      <c r="L149" s="60"/>
      <c r="M149" s="24" t="str">
        <f t="shared" si="4"/>
        <v/>
      </c>
      <c r="N149" s="7"/>
      <c r="O149" s="89" t="str">
        <f t="shared" si="38"/>
        <v/>
      </c>
      <c r="P149" s="23"/>
      <c r="Q149" s="6"/>
      <c r="R149" s="28" t="str">
        <f t="shared" si="39"/>
        <v/>
      </c>
      <c r="S149" s="7"/>
      <c r="T149" s="26" t="str">
        <f t="shared" si="40"/>
        <v/>
      </c>
    </row>
    <row r="150" spans="1:20" ht="13.5" customHeight="1">
      <c r="A150" s="80">
        <v>128</v>
      </c>
      <c r="B150" s="69"/>
      <c r="C150" s="2"/>
      <c r="D150" s="2"/>
      <c r="E150" s="54"/>
      <c r="F150" s="3"/>
      <c r="G150" s="23"/>
      <c r="H150" s="8"/>
      <c r="I150" s="27" t="str">
        <f t="shared" si="37"/>
        <v/>
      </c>
      <c r="J150" s="9"/>
      <c r="K150" s="59"/>
      <c r="L150" s="60"/>
      <c r="M150" s="24" t="str">
        <f t="shared" si="4"/>
        <v/>
      </c>
      <c r="N150" s="7"/>
      <c r="O150" s="89" t="str">
        <f t="shared" si="38"/>
        <v/>
      </c>
      <c r="P150" s="23"/>
      <c r="Q150" s="6"/>
      <c r="R150" s="28" t="str">
        <f t="shared" si="39"/>
        <v/>
      </c>
      <c r="S150" s="7"/>
      <c r="T150" s="26" t="str">
        <f t="shared" si="40"/>
        <v/>
      </c>
    </row>
    <row r="151" spans="1:20" ht="13.5" customHeight="1">
      <c r="A151" s="80">
        <v>129</v>
      </c>
      <c r="B151" s="69"/>
      <c r="C151" s="2"/>
      <c r="D151" s="2"/>
      <c r="E151" s="54"/>
      <c r="F151" s="3"/>
      <c r="G151" s="23"/>
      <c r="H151" s="8"/>
      <c r="I151" s="27" t="str">
        <f t="shared" si="37"/>
        <v/>
      </c>
      <c r="J151" s="9"/>
      <c r="K151" s="59"/>
      <c r="L151" s="60"/>
      <c r="M151" s="24" t="str">
        <f t="shared" si="4"/>
        <v/>
      </c>
      <c r="N151" s="7"/>
      <c r="O151" s="89" t="str">
        <f t="shared" si="38"/>
        <v/>
      </c>
      <c r="P151" s="23"/>
      <c r="Q151" s="6"/>
      <c r="R151" s="28" t="str">
        <f t="shared" si="39"/>
        <v/>
      </c>
      <c r="S151" s="7"/>
      <c r="T151" s="26" t="str">
        <f t="shared" si="40"/>
        <v/>
      </c>
    </row>
    <row r="152" spans="1:20" ht="13.5" customHeight="1">
      <c r="A152" s="80">
        <v>130</v>
      </c>
      <c r="B152" s="69"/>
      <c r="C152" s="2"/>
      <c r="D152" s="2"/>
      <c r="E152" s="54"/>
      <c r="F152" s="3"/>
      <c r="G152" s="23"/>
      <c r="H152" s="8"/>
      <c r="I152" s="27" t="str">
        <f t="shared" si="5"/>
        <v/>
      </c>
      <c r="J152" s="9"/>
      <c r="K152" s="59"/>
      <c r="L152" s="60"/>
      <c r="M152" s="24" t="str">
        <f t="shared" si="4"/>
        <v/>
      </c>
      <c r="N152" s="7"/>
      <c r="O152" s="89" t="str">
        <f t="shared" si="6"/>
        <v/>
      </c>
      <c r="P152" s="23"/>
      <c r="Q152" s="6"/>
      <c r="R152" s="28" t="str">
        <f t="shared" si="7"/>
        <v/>
      </c>
      <c r="S152" s="7"/>
      <c r="T152" s="26" t="str">
        <f t="shared" si="8"/>
        <v/>
      </c>
    </row>
    <row r="153" spans="1:20" ht="13.5" customHeight="1">
      <c r="A153" s="80">
        <v>131</v>
      </c>
      <c r="B153" s="69"/>
      <c r="C153" s="2"/>
      <c r="D153" s="2"/>
      <c r="E153" s="54"/>
      <c r="F153" s="3"/>
      <c r="G153" s="23"/>
      <c r="H153" s="8"/>
      <c r="I153" s="27" t="str">
        <f t="shared" si="5"/>
        <v/>
      </c>
      <c r="J153" s="9"/>
      <c r="K153" s="59"/>
      <c r="L153" s="60"/>
      <c r="M153" s="24" t="str">
        <f t="shared" si="4"/>
        <v/>
      </c>
      <c r="N153" s="7"/>
      <c r="O153" s="89" t="str">
        <f t="shared" si="6"/>
        <v/>
      </c>
      <c r="P153" s="23"/>
      <c r="Q153" s="6"/>
      <c r="R153" s="28" t="str">
        <f t="shared" si="7"/>
        <v/>
      </c>
      <c r="S153" s="7"/>
      <c r="T153" s="26" t="str">
        <f t="shared" si="8"/>
        <v/>
      </c>
    </row>
    <row r="154" spans="1:20" ht="13.5" customHeight="1">
      <c r="A154" s="80">
        <v>132</v>
      </c>
      <c r="B154" s="69"/>
      <c r="C154" s="2"/>
      <c r="D154" s="2"/>
      <c r="E154" s="54"/>
      <c r="F154" s="3"/>
      <c r="G154" s="23"/>
      <c r="H154" s="8"/>
      <c r="I154" s="27" t="str">
        <f t="shared" si="5"/>
        <v/>
      </c>
      <c r="J154" s="9"/>
      <c r="K154" s="59"/>
      <c r="L154" s="60"/>
      <c r="M154" s="24" t="str">
        <f t="shared" si="4"/>
        <v/>
      </c>
      <c r="N154" s="7"/>
      <c r="O154" s="89" t="str">
        <f t="shared" si="6"/>
        <v/>
      </c>
      <c r="P154" s="23"/>
      <c r="Q154" s="6"/>
      <c r="R154" s="28" t="str">
        <f t="shared" si="7"/>
        <v/>
      </c>
      <c r="S154" s="7"/>
      <c r="T154" s="26" t="str">
        <f t="shared" si="8"/>
        <v/>
      </c>
    </row>
    <row r="155" spans="1:20" ht="13.5" customHeight="1">
      <c r="A155" s="80">
        <v>133</v>
      </c>
      <c r="B155" s="69"/>
      <c r="C155" s="2"/>
      <c r="D155" s="2"/>
      <c r="E155" s="54"/>
      <c r="F155" s="3"/>
      <c r="G155" s="23"/>
      <c r="H155" s="8"/>
      <c r="I155" s="27" t="str">
        <f t="shared" si="5"/>
        <v/>
      </c>
      <c r="J155" s="9"/>
      <c r="K155" s="59"/>
      <c r="L155" s="60"/>
      <c r="M155" s="24" t="str">
        <f t="shared" si="4"/>
        <v/>
      </c>
      <c r="N155" s="7"/>
      <c r="O155" s="89" t="str">
        <f t="shared" si="6"/>
        <v/>
      </c>
      <c r="P155" s="23"/>
      <c r="Q155" s="6"/>
      <c r="R155" s="28" t="str">
        <f t="shared" si="7"/>
        <v/>
      </c>
      <c r="S155" s="7"/>
      <c r="T155" s="26" t="str">
        <f t="shared" si="8"/>
        <v/>
      </c>
    </row>
    <row r="156" spans="1:20" ht="13.5" customHeight="1">
      <c r="A156" s="80">
        <v>134</v>
      </c>
      <c r="B156" s="69"/>
      <c r="C156" s="2"/>
      <c r="D156" s="2"/>
      <c r="E156" s="54"/>
      <c r="F156" s="3"/>
      <c r="G156" s="23"/>
      <c r="H156" s="8"/>
      <c r="I156" s="27" t="str">
        <f t="shared" ref="I156:I161" si="41">IF(H156="会員","－",IF(H156="非会員",15000,""))</f>
        <v/>
      </c>
      <c r="J156" s="9"/>
      <c r="K156" s="59"/>
      <c r="L156" s="60"/>
      <c r="M156" s="24" t="str">
        <f t="shared" si="4"/>
        <v/>
      </c>
      <c r="N156" s="7"/>
      <c r="O156" s="89" t="str">
        <f t="shared" ref="O156:O161" si="42">IF(N156="","",N156*2000)</f>
        <v/>
      </c>
      <c r="P156" s="23"/>
      <c r="Q156" s="6"/>
      <c r="R156" s="28" t="str">
        <f t="shared" ref="R156:R161" si="43">IF(Q156="会員","－",IF(Q156="非会員",1000,""))</f>
        <v/>
      </c>
      <c r="S156" s="7"/>
      <c r="T156" s="26" t="str">
        <f t="shared" ref="T156:T161" si="44">IF(S156="","",S156*2000)</f>
        <v/>
      </c>
    </row>
    <row r="157" spans="1:20" ht="13.5" customHeight="1">
      <c r="A157" s="80">
        <v>135</v>
      </c>
      <c r="B157" s="69"/>
      <c r="C157" s="2"/>
      <c r="D157" s="2"/>
      <c r="E157" s="54"/>
      <c r="F157" s="3"/>
      <c r="G157" s="23"/>
      <c r="H157" s="8"/>
      <c r="I157" s="27" t="str">
        <f t="shared" si="41"/>
        <v/>
      </c>
      <c r="J157" s="9"/>
      <c r="K157" s="59"/>
      <c r="L157" s="60"/>
      <c r="M157" s="24" t="str">
        <f t="shared" si="4"/>
        <v/>
      </c>
      <c r="N157" s="7"/>
      <c r="O157" s="89" t="str">
        <f t="shared" si="42"/>
        <v/>
      </c>
      <c r="P157" s="23"/>
      <c r="Q157" s="6"/>
      <c r="R157" s="28" t="str">
        <f t="shared" si="43"/>
        <v/>
      </c>
      <c r="S157" s="7"/>
      <c r="T157" s="26" t="str">
        <f t="shared" si="44"/>
        <v/>
      </c>
    </row>
    <row r="158" spans="1:20" ht="13.5" customHeight="1">
      <c r="A158" s="80">
        <v>136</v>
      </c>
      <c r="B158" s="69"/>
      <c r="C158" s="2"/>
      <c r="D158" s="2"/>
      <c r="E158" s="54"/>
      <c r="F158" s="3"/>
      <c r="G158" s="23"/>
      <c r="H158" s="8"/>
      <c r="I158" s="27" t="str">
        <f t="shared" si="41"/>
        <v/>
      </c>
      <c r="J158" s="9"/>
      <c r="K158" s="59"/>
      <c r="L158" s="60"/>
      <c r="M158" s="24" t="str">
        <f t="shared" si="4"/>
        <v/>
      </c>
      <c r="N158" s="7"/>
      <c r="O158" s="89" t="str">
        <f t="shared" si="42"/>
        <v/>
      </c>
      <c r="P158" s="23"/>
      <c r="Q158" s="6"/>
      <c r="R158" s="28" t="str">
        <f t="shared" si="43"/>
        <v/>
      </c>
      <c r="S158" s="7"/>
      <c r="T158" s="26" t="str">
        <f t="shared" si="44"/>
        <v/>
      </c>
    </row>
    <row r="159" spans="1:20" ht="13.5" customHeight="1">
      <c r="A159" s="80">
        <v>137</v>
      </c>
      <c r="B159" s="69"/>
      <c r="C159" s="2"/>
      <c r="D159" s="2"/>
      <c r="E159" s="54"/>
      <c r="F159" s="3"/>
      <c r="G159" s="23"/>
      <c r="H159" s="8"/>
      <c r="I159" s="27" t="str">
        <f t="shared" ref="I159:I160" si="45">IF(H159="会員","－",IF(H159="非会員",15000,""))</f>
        <v/>
      </c>
      <c r="J159" s="9"/>
      <c r="K159" s="59"/>
      <c r="L159" s="60"/>
      <c r="M159" s="24" t="str">
        <f t="shared" si="4"/>
        <v/>
      </c>
      <c r="N159" s="7"/>
      <c r="O159" s="89" t="str">
        <f t="shared" ref="O159:O160" si="46">IF(N159="","",N159*2000)</f>
        <v/>
      </c>
      <c r="P159" s="23"/>
      <c r="Q159" s="6"/>
      <c r="R159" s="28" t="str">
        <f t="shared" ref="R159:R160" si="47">IF(Q159="会員","－",IF(Q159="非会員",1000,""))</f>
        <v/>
      </c>
      <c r="S159" s="7"/>
      <c r="T159" s="26" t="str">
        <f t="shared" ref="T159:T160" si="48">IF(S159="","",S159*2000)</f>
        <v/>
      </c>
    </row>
    <row r="160" spans="1:20" ht="13.5" customHeight="1">
      <c r="A160" s="80">
        <v>138</v>
      </c>
      <c r="B160" s="69"/>
      <c r="C160" s="2"/>
      <c r="D160" s="2"/>
      <c r="E160" s="54"/>
      <c r="F160" s="3"/>
      <c r="G160" s="23"/>
      <c r="H160" s="8"/>
      <c r="I160" s="27" t="str">
        <f t="shared" si="45"/>
        <v/>
      </c>
      <c r="J160" s="9"/>
      <c r="K160" s="59"/>
      <c r="L160" s="60"/>
      <c r="M160" s="24" t="str">
        <f t="shared" si="4"/>
        <v/>
      </c>
      <c r="N160" s="7"/>
      <c r="O160" s="89" t="str">
        <f t="shared" si="46"/>
        <v/>
      </c>
      <c r="P160" s="23"/>
      <c r="Q160" s="6"/>
      <c r="R160" s="28" t="str">
        <f t="shared" si="47"/>
        <v/>
      </c>
      <c r="S160" s="7"/>
      <c r="T160" s="26" t="str">
        <f t="shared" si="48"/>
        <v/>
      </c>
    </row>
    <row r="161" spans="1:20" ht="13.5" customHeight="1">
      <c r="A161" s="80">
        <v>139</v>
      </c>
      <c r="B161" s="69"/>
      <c r="C161" s="2"/>
      <c r="D161" s="2"/>
      <c r="E161" s="54"/>
      <c r="F161" s="3"/>
      <c r="G161" s="23"/>
      <c r="H161" s="8"/>
      <c r="I161" s="27" t="str">
        <f t="shared" si="41"/>
        <v/>
      </c>
      <c r="J161" s="9"/>
      <c r="K161" s="59"/>
      <c r="L161" s="60"/>
      <c r="M161" s="24" t="str">
        <f t="shared" si="4"/>
        <v/>
      </c>
      <c r="N161" s="7"/>
      <c r="O161" s="89" t="str">
        <f t="shared" si="42"/>
        <v/>
      </c>
      <c r="P161" s="23"/>
      <c r="Q161" s="6"/>
      <c r="R161" s="28" t="str">
        <f t="shared" si="43"/>
        <v/>
      </c>
      <c r="S161" s="7"/>
      <c r="T161" s="26" t="str">
        <f t="shared" si="44"/>
        <v/>
      </c>
    </row>
    <row r="162" spans="1:20" ht="13.5" customHeight="1">
      <c r="A162" s="80">
        <v>140</v>
      </c>
      <c r="B162" s="69"/>
      <c r="C162" s="2"/>
      <c r="D162" s="2"/>
      <c r="E162" s="54"/>
      <c r="F162" s="3"/>
      <c r="G162" s="23"/>
      <c r="H162" s="8"/>
      <c r="I162" s="27" t="str">
        <f t="shared" ref="I162:I165" si="49">IF(H162="会員","－",IF(H162="非会員",15000,""))</f>
        <v/>
      </c>
      <c r="J162" s="9"/>
      <c r="K162" s="59"/>
      <c r="L162" s="60"/>
      <c r="M162" s="24" t="str">
        <f t="shared" si="4"/>
        <v/>
      </c>
      <c r="N162" s="7"/>
      <c r="O162" s="89" t="str">
        <f t="shared" ref="O162:O165" si="50">IF(N162="","",N162*2000)</f>
        <v/>
      </c>
      <c r="P162" s="23"/>
      <c r="Q162" s="6"/>
      <c r="R162" s="28" t="str">
        <f t="shared" ref="R162:R165" si="51">IF(Q162="会員","－",IF(Q162="非会員",1000,""))</f>
        <v/>
      </c>
      <c r="S162" s="7"/>
      <c r="T162" s="26" t="str">
        <f t="shared" ref="T162:T165" si="52">IF(S162="","",S162*2000)</f>
        <v/>
      </c>
    </row>
    <row r="163" spans="1:20" ht="13.5" customHeight="1">
      <c r="A163" s="80">
        <v>141</v>
      </c>
      <c r="B163" s="69"/>
      <c r="C163" s="2"/>
      <c r="D163" s="2"/>
      <c r="E163" s="54"/>
      <c r="F163" s="3"/>
      <c r="G163" s="23"/>
      <c r="H163" s="8"/>
      <c r="I163" s="27" t="str">
        <f t="shared" si="49"/>
        <v/>
      </c>
      <c r="J163" s="9"/>
      <c r="K163" s="59"/>
      <c r="L163" s="60"/>
      <c r="M163" s="24" t="str">
        <f t="shared" si="4"/>
        <v/>
      </c>
      <c r="N163" s="7"/>
      <c r="O163" s="89" t="str">
        <f t="shared" si="50"/>
        <v/>
      </c>
      <c r="P163" s="23"/>
      <c r="Q163" s="6"/>
      <c r="R163" s="28" t="str">
        <f t="shared" si="51"/>
        <v/>
      </c>
      <c r="S163" s="7"/>
      <c r="T163" s="26" t="str">
        <f t="shared" si="52"/>
        <v/>
      </c>
    </row>
    <row r="164" spans="1:20" ht="13.5" customHeight="1">
      <c r="A164" s="80">
        <v>142</v>
      </c>
      <c r="B164" s="69"/>
      <c r="C164" s="2"/>
      <c r="D164" s="2"/>
      <c r="E164" s="54"/>
      <c r="F164" s="3"/>
      <c r="G164" s="23"/>
      <c r="H164" s="8"/>
      <c r="I164" s="27" t="str">
        <f t="shared" si="49"/>
        <v/>
      </c>
      <c r="J164" s="9"/>
      <c r="K164" s="59"/>
      <c r="L164" s="60"/>
      <c r="M164" s="24" t="str">
        <f t="shared" si="4"/>
        <v/>
      </c>
      <c r="N164" s="7"/>
      <c r="O164" s="89" t="str">
        <f t="shared" si="50"/>
        <v/>
      </c>
      <c r="P164" s="23"/>
      <c r="Q164" s="6"/>
      <c r="R164" s="28" t="str">
        <f t="shared" si="51"/>
        <v/>
      </c>
      <c r="S164" s="7"/>
      <c r="T164" s="26" t="str">
        <f t="shared" si="52"/>
        <v/>
      </c>
    </row>
    <row r="165" spans="1:20" ht="13.5" customHeight="1">
      <c r="A165" s="80">
        <v>143</v>
      </c>
      <c r="B165" s="69"/>
      <c r="C165" s="2"/>
      <c r="D165" s="2"/>
      <c r="E165" s="54"/>
      <c r="F165" s="3"/>
      <c r="G165" s="23"/>
      <c r="H165" s="8"/>
      <c r="I165" s="27" t="str">
        <f t="shared" si="49"/>
        <v/>
      </c>
      <c r="J165" s="9"/>
      <c r="K165" s="59"/>
      <c r="L165" s="60"/>
      <c r="M165" s="24" t="str">
        <f t="shared" si="4"/>
        <v/>
      </c>
      <c r="N165" s="7"/>
      <c r="O165" s="89" t="str">
        <f t="shared" si="50"/>
        <v/>
      </c>
      <c r="P165" s="23"/>
      <c r="Q165" s="6"/>
      <c r="R165" s="28" t="str">
        <f t="shared" si="51"/>
        <v/>
      </c>
      <c r="S165" s="7"/>
      <c r="T165" s="26" t="str">
        <f t="shared" si="52"/>
        <v/>
      </c>
    </row>
    <row r="166" spans="1:20" ht="13.5" customHeight="1">
      <c r="A166" s="80">
        <v>144</v>
      </c>
      <c r="B166" s="69"/>
      <c r="C166" s="2"/>
      <c r="D166" s="2"/>
      <c r="E166" s="54"/>
      <c r="F166" s="3"/>
      <c r="G166" s="23"/>
      <c r="H166" s="8"/>
      <c r="I166" s="27" t="str">
        <f t="shared" si="5"/>
        <v/>
      </c>
      <c r="J166" s="9"/>
      <c r="K166" s="59"/>
      <c r="L166" s="60"/>
      <c r="M166" s="24" t="str">
        <f t="shared" si="4"/>
        <v/>
      </c>
      <c r="N166" s="7"/>
      <c r="O166" s="89" t="str">
        <f t="shared" si="6"/>
        <v/>
      </c>
      <c r="P166" s="23"/>
      <c r="Q166" s="6"/>
      <c r="R166" s="28" t="str">
        <f t="shared" si="7"/>
        <v/>
      </c>
      <c r="S166" s="7"/>
      <c r="T166" s="26" t="str">
        <f t="shared" si="8"/>
        <v/>
      </c>
    </row>
    <row r="167" spans="1:20" ht="13.5" customHeight="1">
      <c r="A167" s="80">
        <v>145</v>
      </c>
      <c r="B167" s="69"/>
      <c r="C167" s="2"/>
      <c r="D167" s="2"/>
      <c r="E167" s="54"/>
      <c r="F167" s="3"/>
      <c r="G167" s="23"/>
      <c r="H167" s="8"/>
      <c r="I167" s="27" t="str">
        <f t="shared" si="5"/>
        <v/>
      </c>
      <c r="J167" s="9"/>
      <c r="K167" s="59"/>
      <c r="L167" s="60"/>
      <c r="M167" s="24" t="str">
        <f t="shared" si="4"/>
        <v/>
      </c>
      <c r="N167" s="7"/>
      <c r="O167" s="89" t="str">
        <f t="shared" si="6"/>
        <v/>
      </c>
      <c r="P167" s="23"/>
      <c r="Q167" s="6"/>
      <c r="R167" s="28" t="str">
        <f t="shared" si="7"/>
        <v/>
      </c>
      <c r="S167" s="7"/>
      <c r="T167" s="26" t="str">
        <f t="shared" si="8"/>
        <v/>
      </c>
    </row>
    <row r="168" spans="1:20" ht="13.5" customHeight="1">
      <c r="A168" s="80">
        <v>146</v>
      </c>
      <c r="B168" s="69"/>
      <c r="C168" s="2"/>
      <c r="D168" s="2"/>
      <c r="E168" s="54"/>
      <c r="F168" s="3"/>
      <c r="G168" s="23"/>
      <c r="H168" s="8"/>
      <c r="I168" s="27" t="str">
        <f t="shared" si="5"/>
        <v/>
      </c>
      <c r="J168" s="9"/>
      <c r="K168" s="59"/>
      <c r="L168" s="60"/>
      <c r="M168" s="24" t="str">
        <f t="shared" si="4"/>
        <v/>
      </c>
      <c r="N168" s="7"/>
      <c r="O168" s="89" t="str">
        <f t="shared" si="6"/>
        <v/>
      </c>
      <c r="P168" s="23"/>
      <c r="Q168" s="6"/>
      <c r="R168" s="28" t="str">
        <f t="shared" si="7"/>
        <v/>
      </c>
      <c r="S168" s="7"/>
      <c r="T168" s="26" t="str">
        <f t="shared" si="8"/>
        <v/>
      </c>
    </row>
    <row r="169" spans="1:20" ht="13.5" customHeight="1">
      <c r="A169" s="80">
        <v>147</v>
      </c>
      <c r="B169" s="69"/>
      <c r="C169" s="2"/>
      <c r="D169" s="2"/>
      <c r="E169" s="54"/>
      <c r="F169" s="3"/>
      <c r="G169" s="23"/>
      <c r="H169" s="8"/>
      <c r="I169" s="27" t="str">
        <f t="shared" si="5"/>
        <v/>
      </c>
      <c r="J169" s="9"/>
      <c r="K169" s="59"/>
      <c r="L169" s="60"/>
      <c r="M169" s="24" t="str">
        <f t="shared" si="4"/>
        <v/>
      </c>
      <c r="N169" s="7"/>
      <c r="O169" s="89" t="str">
        <f t="shared" si="6"/>
        <v/>
      </c>
      <c r="P169" s="23"/>
      <c r="Q169" s="6"/>
      <c r="R169" s="28" t="str">
        <f t="shared" si="7"/>
        <v/>
      </c>
      <c r="S169" s="7"/>
      <c r="T169" s="26" t="str">
        <f t="shared" si="8"/>
        <v/>
      </c>
    </row>
    <row r="170" spans="1:20" ht="13.5" customHeight="1">
      <c r="A170" s="80">
        <v>148</v>
      </c>
      <c r="B170" s="69"/>
      <c r="C170" s="2"/>
      <c r="D170" s="2"/>
      <c r="E170" s="54"/>
      <c r="F170" s="3"/>
      <c r="G170" s="23"/>
      <c r="H170" s="8"/>
      <c r="I170" s="27" t="str">
        <f t="shared" si="5"/>
        <v/>
      </c>
      <c r="J170" s="9"/>
      <c r="K170" s="59"/>
      <c r="L170" s="60"/>
      <c r="M170" s="24" t="str">
        <f t="shared" si="4"/>
        <v/>
      </c>
      <c r="N170" s="7"/>
      <c r="O170" s="89" t="str">
        <f t="shared" si="6"/>
        <v/>
      </c>
      <c r="P170" s="23"/>
      <c r="Q170" s="6"/>
      <c r="R170" s="28" t="str">
        <f t="shared" si="7"/>
        <v/>
      </c>
      <c r="S170" s="7"/>
      <c r="T170" s="26" t="str">
        <f t="shared" si="8"/>
        <v/>
      </c>
    </row>
    <row r="171" spans="1:20" ht="13.5" customHeight="1">
      <c r="A171" s="80">
        <v>149</v>
      </c>
      <c r="B171" s="69"/>
      <c r="C171" s="2"/>
      <c r="D171" s="2"/>
      <c r="E171" s="54"/>
      <c r="F171" s="3"/>
      <c r="G171" s="23"/>
      <c r="H171" s="8"/>
      <c r="I171" s="27" t="str">
        <f t="shared" si="5"/>
        <v/>
      </c>
      <c r="J171" s="9"/>
      <c r="K171" s="59"/>
      <c r="L171" s="60"/>
      <c r="M171" s="24" t="str">
        <f t="shared" si="4"/>
        <v/>
      </c>
      <c r="N171" s="7"/>
      <c r="O171" s="89" t="str">
        <f t="shared" si="6"/>
        <v/>
      </c>
      <c r="P171" s="23"/>
      <c r="Q171" s="6"/>
      <c r="R171" s="28" t="str">
        <f t="shared" si="7"/>
        <v/>
      </c>
      <c r="S171" s="7"/>
      <c r="T171" s="26" t="str">
        <f t="shared" si="8"/>
        <v/>
      </c>
    </row>
    <row r="172" spans="1:20" ht="13.5" customHeight="1" thickBot="1">
      <c r="A172" s="80">
        <v>150</v>
      </c>
      <c r="B172" s="69"/>
      <c r="C172" s="2"/>
      <c r="D172" s="2"/>
      <c r="E172" s="54"/>
      <c r="F172" s="3"/>
      <c r="G172" s="23"/>
      <c r="H172" s="70"/>
      <c r="I172" s="71" t="str">
        <f t="shared" si="5"/>
        <v/>
      </c>
      <c r="J172" s="72"/>
      <c r="K172" s="73"/>
      <c r="L172" s="83"/>
      <c r="M172" s="84" t="str">
        <f t="shared" si="4"/>
        <v/>
      </c>
      <c r="N172" s="74"/>
      <c r="O172" s="90" t="str">
        <f t="shared" si="6"/>
        <v/>
      </c>
      <c r="P172" s="23"/>
      <c r="Q172" s="6"/>
      <c r="R172" s="28" t="str">
        <f t="shared" si="7"/>
        <v/>
      </c>
      <c r="S172" s="7"/>
      <c r="T172" s="26" t="str">
        <f t="shared" si="8"/>
        <v/>
      </c>
    </row>
    <row r="173" spans="1:20" ht="6.6" customHeight="1">
      <c r="E173" s="55"/>
      <c r="G173" s="23"/>
      <c r="I173" s="29"/>
      <c r="K173" s="29"/>
      <c r="M173" s="29"/>
      <c r="O173" s="29"/>
      <c r="P173" s="23"/>
      <c r="T173" s="29"/>
    </row>
    <row r="174" spans="1:20" s="36" customFormat="1" ht="12" hidden="1">
      <c r="A174" s="35"/>
      <c r="B174" s="30"/>
      <c r="C174" s="31"/>
      <c r="D174" s="31"/>
      <c r="E174" s="56"/>
      <c r="F174" s="31"/>
      <c r="G174" s="32"/>
      <c r="H174" s="33" t="s">
        <v>42</v>
      </c>
      <c r="I174" s="34"/>
      <c r="J174" s="58" t="s">
        <v>43</v>
      </c>
      <c r="K174" s="35"/>
      <c r="L174" s="33" t="s">
        <v>42</v>
      </c>
      <c r="M174" s="34"/>
      <c r="N174" s="35">
        <v>1</v>
      </c>
      <c r="O174" s="34"/>
      <c r="P174" s="32"/>
      <c r="Q174" s="33"/>
      <c r="R174" s="33"/>
      <c r="S174" s="35">
        <v>1</v>
      </c>
      <c r="T174" s="34"/>
    </row>
    <row r="175" spans="1:20" s="36" customFormat="1" ht="12" hidden="1">
      <c r="A175" s="35"/>
      <c r="B175" s="51" t="s">
        <v>44</v>
      </c>
      <c r="C175" s="53"/>
      <c r="D175" s="53"/>
      <c r="E175" s="57" t="s">
        <v>45</v>
      </c>
      <c r="F175" s="31"/>
      <c r="G175" s="32"/>
      <c r="H175" s="33" t="s">
        <v>46</v>
      </c>
      <c r="I175" s="34"/>
      <c r="J175" s="58"/>
      <c r="K175" s="35"/>
      <c r="L175" s="33" t="s">
        <v>46</v>
      </c>
      <c r="M175" s="34"/>
      <c r="N175" s="35">
        <v>2</v>
      </c>
      <c r="O175" s="34"/>
      <c r="P175" s="32"/>
      <c r="Q175" s="33"/>
      <c r="R175" s="33"/>
      <c r="S175" s="35">
        <v>2</v>
      </c>
      <c r="T175" s="34"/>
    </row>
    <row r="176" spans="1:20" s="36" customFormat="1" ht="12" hidden="1">
      <c r="A176" s="35"/>
      <c r="B176" s="51"/>
      <c r="C176" s="53"/>
      <c r="D176" s="53"/>
      <c r="E176" s="53"/>
      <c r="F176" s="31"/>
      <c r="G176" s="32"/>
      <c r="H176" s="33"/>
      <c r="I176" s="34"/>
      <c r="J176" s="33"/>
      <c r="K176" s="35"/>
      <c r="L176" s="33"/>
      <c r="M176" s="34"/>
      <c r="N176" s="35">
        <v>3</v>
      </c>
      <c r="O176" s="34"/>
      <c r="P176" s="32"/>
      <c r="Q176" s="33"/>
      <c r="R176" s="33"/>
      <c r="S176" s="35">
        <v>3</v>
      </c>
      <c r="T176" s="34"/>
    </row>
    <row r="177" spans="1:20" s="36" customFormat="1" ht="12" hidden="1">
      <c r="A177" s="35"/>
      <c r="B177" s="52" t="s">
        <v>47</v>
      </c>
      <c r="C177" s="31"/>
      <c r="D177" s="31"/>
      <c r="E177" s="36" t="s">
        <v>48</v>
      </c>
      <c r="F177" s="31"/>
      <c r="G177" s="32"/>
      <c r="H177" s="33"/>
      <c r="I177" s="34"/>
      <c r="J177" s="33"/>
      <c r="K177" s="35"/>
      <c r="L177" s="33"/>
      <c r="M177" s="34"/>
      <c r="N177" s="35">
        <v>4</v>
      </c>
      <c r="O177" s="34"/>
      <c r="P177" s="32"/>
      <c r="Q177" s="33"/>
      <c r="R177" s="33"/>
      <c r="S177" s="35">
        <v>4</v>
      </c>
      <c r="T177" s="34"/>
    </row>
    <row r="178" spans="1:20" s="36" customFormat="1" ht="12" hidden="1">
      <c r="A178" s="35"/>
      <c r="B178" s="52" t="s">
        <v>49</v>
      </c>
      <c r="C178" s="31"/>
      <c r="D178" s="31"/>
      <c r="E178" s="36" t="s">
        <v>50</v>
      </c>
      <c r="F178" s="31"/>
      <c r="G178" s="32"/>
      <c r="H178" s="33"/>
      <c r="I178" s="34"/>
      <c r="J178" s="33"/>
      <c r="K178" s="35"/>
      <c r="L178" s="33"/>
      <c r="M178" s="34"/>
      <c r="N178" s="35">
        <v>5</v>
      </c>
      <c r="O178" s="34"/>
      <c r="P178" s="32"/>
      <c r="Q178" s="33"/>
      <c r="R178" s="33"/>
      <c r="S178" s="35">
        <v>5</v>
      </c>
      <c r="T178" s="34"/>
    </row>
    <row r="179" spans="1:20" s="36" customFormat="1" ht="12" hidden="1">
      <c r="A179" s="35"/>
      <c r="B179" s="52" t="s">
        <v>51</v>
      </c>
      <c r="C179" s="31"/>
      <c r="D179" s="31"/>
      <c r="E179" s="36" t="s">
        <v>52</v>
      </c>
      <c r="F179" s="31"/>
      <c r="G179" s="32"/>
      <c r="H179" s="33"/>
      <c r="I179" s="34"/>
      <c r="J179" s="33"/>
      <c r="K179" s="35"/>
      <c r="L179" s="33"/>
      <c r="M179" s="34"/>
      <c r="N179" s="35">
        <v>6</v>
      </c>
      <c r="O179" s="34"/>
      <c r="P179" s="32"/>
      <c r="Q179" s="33"/>
      <c r="R179" s="33"/>
      <c r="S179" s="35">
        <v>6</v>
      </c>
      <c r="T179" s="34"/>
    </row>
    <row r="180" spans="1:20" s="36" customFormat="1" ht="12" hidden="1">
      <c r="A180" s="35"/>
      <c r="B180" s="52" t="s">
        <v>53</v>
      </c>
      <c r="C180" s="31"/>
      <c r="D180" s="31"/>
      <c r="E180" s="36" t="s">
        <v>54</v>
      </c>
      <c r="F180" s="31"/>
      <c r="G180" s="32"/>
      <c r="H180" s="33"/>
      <c r="I180" s="34"/>
      <c r="J180" s="33"/>
      <c r="K180" s="35"/>
      <c r="L180" s="33"/>
      <c r="M180" s="34"/>
      <c r="N180" s="35">
        <v>7</v>
      </c>
      <c r="O180" s="34"/>
      <c r="P180" s="32"/>
      <c r="Q180" s="33"/>
      <c r="R180" s="33"/>
      <c r="S180" s="35">
        <v>7</v>
      </c>
      <c r="T180" s="34"/>
    </row>
    <row r="181" spans="1:20" s="36" customFormat="1" ht="12" hidden="1">
      <c r="A181" s="35"/>
      <c r="B181" s="52" t="s">
        <v>55</v>
      </c>
      <c r="C181" s="31"/>
      <c r="D181" s="31"/>
      <c r="E181" s="36" t="s">
        <v>56</v>
      </c>
      <c r="F181" s="31"/>
      <c r="G181" s="32"/>
      <c r="H181" s="33"/>
      <c r="I181" s="34"/>
      <c r="J181" s="33"/>
      <c r="K181" s="35"/>
      <c r="L181" s="33"/>
      <c r="M181" s="34"/>
      <c r="N181" s="35">
        <v>8</v>
      </c>
      <c r="O181" s="34"/>
      <c r="P181" s="32"/>
      <c r="Q181" s="33"/>
      <c r="R181" s="33"/>
      <c r="S181" s="35">
        <v>8</v>
      </c>
      <c r="T181" s="34"/>
    </row>
    <row r="182" spans="1:20" s="36" customFormat="1" ht="12" hidden="1">
      <c r="A182" s="35"/>
      <c r="B182" s="52" t="s">
        <v>57</v>
      </c>
      <c r="C182" s="31"/>
      <c r="D182" s="31"/>
      <c r="E182" s="36" t="s">
        <v>58</v>
      </c>
      <c r="F182" s="31"/>
      <c r="G182" s="32"/>
      <c r="H182" s="33"/>
      <c r="I182" s="34"/>
      <c r="J182" s="33"/>
      <c r="K182" s="35"/>
      <c r="L182" s="33"/>
      <c r="M182" s="34"/>
      <c r="N182" s="35">
        <v>9</v>
      </c>
      <c r="O182" s="34"/>
      <c r="P182" s="32"/>
      <c r="Q182" s="33"/>
      <c r="R182" s="33"/>
      <c r="S182" s="35">
        <v>9</v>
      </c>
      <c r="T182" s="34"/>
    </row>
    <row r="183" spans="1:20" s="36" customFormat="1" ht="12" hidden="1">
      <c r="A183" s="35"/>
      <c r="B183" s="52" t="s">
        <v>59</v>
      </c>
      <c r="C183" s="31"/>
      <c r="D183" s="31"/>
      <c r="E183" s="36" t="s">
        <v>60</v>
      </c>
      <c r="F183" s="31"/>
      <c r="G183" s="32"/>
      <c r="H183" s="33"/>
      <c r="I183" s="34"/>
      <c r="J183" s="33"/>
      <c r="K183" s="35"/>
      <c r="L183" s="33"/>
      <c r="M183" s="34"/>
      <c r="N183" s="35">
        <v>10</v>
      </c>
      <c r="O183" s="34"/>
      <c r="P183" s="32"/>
      <c r="Q183" s="33"/>
      <c r="R183" s="33"/>
      <c r="S183" s="35">
        <v>10</v>
      </c>
      <c r="T183" s="34"/>
    </row>
    <row r="184" spans="1:20" hidden="1">
      <c r="B184" s="52" t="s">
        <v>61</v>
      </c>
      <c r="E184" s="36" t="s">
        <v>62</v>
      </c>
    </row>
    <row r="185" spans="1:20" hidden="1">
      <c r="B185" s="52" t="s">
        <v>63</v>
      </c>
      <c r="E185" s="36" t="s">
        <v>64</v>
      </c>
    </row>
    <row r="186" spans="1:20" hidden="1">
      <c r="B186" s="52" t="s">
        <v>65</v>
      </c>
      <c r="E186" s="36" t="s">
        <v>66</v>
      </c>
    </row>
    <row r="187" spans="1:20" hidden="1">
      <c r="B187" s="52" t="s">
        <v>67</v>
      </c>
      <c r="E187" s="36" t="s">
        <v>68</v>
      </c>
    </row>
    <row r="188" spans="1:20" hidden="1">
      <c r="B188" s="52" t="s">
        <v>69</v>
      </c>
      <c r="E188" s="36" t="s">
        <v>70</v>
      </c>
    </row>
    <row r="189" spans="1:20" hidden="1">
      <c r="B189" s="52" t="s">
        <v>71</v>
      </c>
      <c r="E189" s="36" t="s">
        <v>72</v>
      </c>
    </row>
    <row r="190" spans="1:20" hidden="1">
      <c r="B190" s="52" t="s">
        <v>73</v>
      </c>
      <c r="E190" s="36" t="s">
        <v>74</v>
      </c>
    </row>
    <row r="191" spans="1:20" hidden="1">
      <c r="B191" s="52" t="s">
        <v>75</v>
      </c>
      <c r="E191" s="36" t="s">
        <v>76</v>
      </c>
    </row>
    <row r="192" spans="1:20" hidden="1">
      <c r="B192" s="52" t="s">
        <v>77</v>
      </c>
      <c r="E192" s="36" t="s">
        <v>78</v>
      </c>
    </row>
    <row r="193" spans="2:5" hidden="1">
      <c r="B193" s="52" t="s">
        <v>79</v>
      </c>
      <c r="E193" s="36" t="s">
        <v>80</v>
      </c>
    </row>
    <row r="194" spans="2:5" hidden="1">
      <c r="B194" s="52" t="s">
        <v>81</v>
      </c>
      <c r="E194" s="36" t="s">
        <v>82</v>
      </c>
    </row>
    <row r="195" spans="2:5" hidden="1">
      <c r="B195" s="52" t="s">
        <v>83</v>
      </c>
      <c r="E195" s="36" t="s">
        <v>84</v>
      </c>
    </row>
    <row r="196" spans="2:5" hidden="1">
      <c r="B196" s="52" t="s">
        <v>85</v>
      </c>
      <c r="E196" s="36" t="s">
        <v>86</v>
      </c>
    </row>
    <row r="197" spans="2:5" hidden="1">
      <c r="B197" s="52" t="s">
        <v>87</v>
      </c>
      <c r="E197" s="36" t="s">
        <v>88</v>
      </c>
    </row>
    <row r="198" spans="2:5" hidden="1">
      <c r="B198" s="52" t="s">
        <v>89</v>
      </c>
      <c r="E198" s="36" t="s">
        <v>90</v>
      </c>
    </row>
    <row r="199" spans="2:5" hidden="1">
      <c r="B199" s="52" t="s">
        <v>91</v>
      </c>
      <c r="E199" s="36" t="s">
        <v>92</v>
      </c>
    </row>
    <row r="200" spans="2:5" hidden="1">
      <c r="B200" s="52" t="s">
        <v>93</v>
      </c>
      <c r="E200" s="36" t="s">
        <v>94</v>
      </c>
    </row>
    <row r="201" spans="2:5" hidden="1">
      <c r="B201" s="52" t="s">
        <v>95</v>
      </c>
      <c r="E201" s="36" t="s">
        <v>96</v>
      </c>
    </row>
    <row r="202" spans="2:5" hidden="1">
      <c r="B202" s="52" t="s">
        <v>97</v>
      </c>
      <c r="E202" s="36" t="s">
        <v>98</v>
      </c>
    </row>
    <row r="203" spans="2:5" hidden="1">
      <c r="B203" s="52" t="s">
        <v>99</v>
      </c>
      <c r="E203" s="36" t="s">
        <v>100</v>
      </c>
    </row>
    <row r="204" spans="2:5" hidden="1">
      <c r="B204" s="52" t="s">
        <v>101</v>
      </c>
      <c r="E204" s="36" t="s">
        <v>102</v>
      </c>
    </row>
    <row r="205" spans="2:5" hidden="1">
      <c r="B205" s="52" t="s">
        <v>103</v>
      </c>
      <c r="E205" s="36" t="s">
        <v>104</v>
      </c>
    </row>
    <row r="206" spans="2:5" hidden="1">
      <c r="B206" s="52" t="s">
        <v>105</v>
      </c>
      <c r="E206" s="36" t="s">
        <v>106</v>
      </c>
    </row>
    <row r="207" spans="2:5" hidden="1">
      <c r="B207" s="52" t="s">
        <v>107</v>
      </c>
      <c r="E207" s="36" t="s">
        <v>108</v>
      </c>
    </row>
    <row r="208" spans="2:5" hidden="1">
      <c r="B208" s="52" t="s">
        <v>109</v>
      </c>
      <c r="E208" s="36" t="s">
        <v>110</v>
      </c>
    </row>
    <row r="209" spans="2:5" hidden="1">
      <c r="B209" s="52" t="s">
        <v>111</v>
      </c>
      <c r="E209" s="36" t="s">
        <v>112</v>
      </c>
    </row>
    <row r="210" spans="2:5" hidden="1">
      <c r="B210" s="52" t="s">
        <v>113</v>
      </c>
    </row>
    <row r="211" spans="2:5" hidden="1">
      <c r="B211" s="52" t="s">
        <v>114</v>
      </c>
    </row>
    <row r="212" spans="2:5" hidden="1">
      <c r="B212" s="52" t="s">
        <v>115</v>
      </c>
    </row>
    <row r="213" spans="2:5" hidden="1">
      <c r="B213" s="52" t="s">
        <v>116</v>
      </c>
    </row>
    <row r="214" spans="2:5" hidden="1">
      <c r="B214" s="52" t="s">
        <v>117</v>
      </c>
    </row>
    <row r="215" spans="2:5" hidden="1">
      <c r="B215" s="52" t="s">
        <v>118</v>
      </c>
    </row>
    <row r="216" spans="2:5" hidden="1">
      <c r="B216" s="52" t="s">
        <v>119</v>
      </c>
    </row>
    <row r="217" spans="2:5" hidden="1">
      <c r="B217" s="52" t="s">
        <v>120</v>
      </c>
    </row>
    <row r="218" spans="2:5" hidden="1">
      <c r="B218" s="52" t="s">
        <v>121</v>
      </c>
    </row>
    <row r="219" spans="2:5" hidden="1">
      <c r="B219" s="52" t="s">
        <v>122</v>
      </c>
    </row>
    <row r="220" spans="2:5" hidden="1">
      <c r="B220" s="52" t="s">
        <v>123</v>
      </c>
    </row>
    <row r="221" spans="2:5" hidden="1">
      <c r="B221" s="52" t="s">
        <v>124</v>
      </c>
    </row>
    <row r="222" spans="2:5" hidden="1">
      <c r="B222" s="52" t="s">
        <v>125</v>
      </c>
    </row>
    <row r="223" spans="2:5" hidden="1">
      <c r="B223" s="52" t="s">
        <v>126</v>
      </c>
    </row>
    <row r="224" spans="2:5" hidden="1">
      <c r="B224" s="52" t="s">
        <v>127</v>
      </c>
    </row>
    <row r="225" spans="2:2" hidden="1">
      <c r="B225" s="52" t="s">
        <v>128</v>
      </c>
    </row>
    <row r="226" spans="2:2" hidden="1">
      <c r="B226" s="52" t="s">
        <v>129</v>
      </c>
    </row>
    <row r="227" spans="2:2" hidden="1">
      <c r="B227" s="52" t="s">
        <v>130</v>
      </c>
    </row>
    <row r="228" spans="2:2" hidden="1">
      <c r="B228" s="52" t="s">
        <v>131</v>
      </c>
    </row>
    <row r="229" spans="2:2" hidden="1">
      <c r="B229" s="52" t="s">
        <v>132</v>
      </c>
    </row>
    <row r="230" spans="2:2" hidden="1">
      <c r="B230" s="52" t="s">
        <v>133</v>
      </c>
    </row>
    <row r="231" spans="2:2" hidden="1">
      <c r="B231" s="52" t="s">
        <v>134</v>
      </c>
    </row>
    <row r="232" spans="2:2" hidden="1">
      <c r="B232" s="52" t="s">
        <v>135</v>
      </c>
    </row>
    <row r="233" spans="2:2" hidden="1">
      <c r="B233" s="52" t="s">
        <v>136</v>
      </c>
    </row>
    <row r="234" spans="2:2" hidden="1">
      <c r="B234" s="52" t="s">
        <v>137</v>
      </c>
    </row>
    <row r="235" spans="2:2" hidden="1">
      <c r="B235" s="52" t="s">
        <v>149</v>
      </c>
    </row>
    <row r="236" spans="2:2" hidden="1">
      <c r="B236" s="52" t="s">
        <v>150</v>
      </c>
    </row>
    <row r="237" spans="2:2" hidden="1">
      <c r="B237" s="52" t="s">
        <v>138</v>
      </c>
    </row>
    <row r="238" spans="2:2" hidden="1">
      <c r="B238" s="52" t="s">
        <v>139</v>
      </c>
    </row>
    <row r="239" spans="2:2" hidden="1">
      <c r="B239" s="52" t="s">
        <v>140</v>
      </c>
    </row>
  </sheetData>
  <sheetProtection algorithmName="SHA-512" hashValue="AQykzIWQfHVe7/Nc6vjxSzodTNDvV5Gjz9upx9CpgduBwCnbYTjOFCrewWtYxVBJiDqdaqY8MBWKkUb4Tekr3g==" saltValue="yxS/glKuQChRL1yjljgfNA==" spinCount="100000" sheet="1" autoFilter="0"/>
  <mergeCells count="61">
    <mergeCell ref="Q21:R22"/>
    <mergeCell ref="S21:T22"/>
    <mergeCell ref="B21:B22"/>
    <mergeCell ref="C21:C22"/>
    <mergeCell ref="D21:D22"/>
    <mergeCell ref="E21:E22"/>
    <mergeCell ref="F21:F22"/>
    <mergeCell ref="H21:I22"/>
    <mergeCell ref="B17:C18"/>
    <mergeCell ref="I10:I11"/>
    <mergeCell ref="J10:J11"/>
    <mergeCell ref="F18:G18"/>
    <mergeCell ref="F10:G10"/>
    <mergeCell ref="F11:G11"/>
    <mergeCell ref="F15:G15"/>
    <mergeCell ref="F16:G16"/>
    <mergeCell ref="F17:G17"/>
    <mergeCell ref="D13:E14"/>
    <mergeCell ref="F13:H13"/>
    <mergeCell ref="F12:H12"/>
    <mergeCell ref="A1:T1"/>
    <mergeCell ref="A6:B6"/>
    <mergeCell ref="Q20:T20"/>
    <mergeCell ref="J21:K21"/>
    <mergeCell ref="A20:A22"/>
    <mergeCell ref="A5:B5"/>
    <mergeCell ref="C5:D5"/>
    <mergeCell ref="E5:H5"/>
    <mergeCell ref="E6:H6"/>
    <mergeCell ref="B20:F20"/>
    <mergeCell ref="O17:O18"/>
    <mergeCell ref="I5:T5"/>
    <mergeCell ref="I17:I18"/>
    <mergeCell ref="K8:O9"/>
    <mergeCell ref="I15:I16"/>
    <mergeCell ref="J15:J16"/>
    <mergeCell ref="H20:O20"/>
    <mergeCell ref="L21:M22"/>
    <mergeCell ref="K12:N12"/>
    <mergeCell ref="F14:H14"/>
    <mergeCell ref="O15:O16"/>
    <mergeCell ref="J17:J18"/>
    <mergeCell ref="K15:N16"/>
    <mergeCell ref="K17:N18"/>
    <mergeCell ref="N21:O22"/>
    <mergeCell ref="P10:S18"/>
    <mergeCell ref="Q6:T6"/>
    <mergeCell ref="B10:C14"/>
    <mergeCell ref="E8:E9"/>
    <mergeCell ref="I9:J9"/>
    <mergeCell ref="B8:D9"/>
    <mergeCell ref="J6:N6"/>
    <mergeCell ref="O6:P6"/>
    <mergeCell ref="P8:T9"/>
    <mergeCell ref="T10:T18"/>
    <mergeCell ref="K10:N11"/>
    <mergeCell ref="O10:O11"/>
    <mergeCell ref="F8:J8"/>
    <mergeCell ref="F9:H9"/>
    <mergeCell ref="B15:C16"/>
    <mergeCell ref="E15:E16"/>
  </mergeCells>
  <phoneticPr fontId="2"/>
  <dataValidations count="8">
    <dataValidation imeMode="halfAlpha" allowBlank="1" showInputMessage="1" showErrorMessage="1" sqref="C5:D5" xr:uid="{DFAC7388-63B1-41F5-A2C1-51B40A0FF360}"/>
    <dataValidation type="list" imeMode="halfAlpha" allowBlank="1" showInputMessage="1" showErrorMessage="1" sqref="C6" xr:uid="{49E9EBBA-B4D6-45EB-9D72-148BFF99FFEF}">
      <formula1>$N$174:$N$183</formula1>
    </dataValidation>
    <dataValidation type="list" allowBlank="1" showInputMessage="1" showErrorMessage="1" sqref="L173 H23:H173 Q23:Q173" xr:uid="{1533031F-FE71-43BE-8951-4FADE57879C0}">
      <formula1>$H$174:$H$175</formula1>
    </dataValidation>
    <dataValidation type="list" allowBlank="1" showInputMessage="1" showErrorMessage="1" sqref="K23:L172 J23:J173" xr:uid="{D28BB868-41BF-4737-AAC7-FD893ECA7E4B}">
      <formula1>$J$174</formula1>
    </dataValidation>
    <dataValidation type="textLength" imeMode="halfAlpha" allowBlank="1" showInputMessage="1" showErrorMessage="1" error="職員番号は半角数字10桁" sqref="B23:B172" xr:uid="{5D5D7756-EACB-45DE-818B-969E67E79F8E}">
      <formula1>10</formula1>
      <formula2>10</formula2>
    </dataValidation>
    <dataValidation type="list" allowBlank="1" showInputMessage="1" showErrorMessage="1" sqref="E23:E172" xr:uid="{BCE74A58-6F3D-4AB7-B41A-A1132BE8DA6A}">
      <formula1>$E$177:$E$209</formula1>
    </dataValidation>
    <dataValidation type="list" allowBlank="1" showInputMessage="1" showErrorMessage="1" sqref="S23:S173 N23:N173" xr:uid="{2929E9B4-69F9-4529-B0CE-3ACD3055E3D2}">
      <formula1>$N$174:$N$183</formula1>
    </dataValidation>
    <dataValidation type="list" allowBlank="1" showInputMessage="1" showErrorMessage="1" sqref="E6:H6" xr:uid="{574401D0-295F-4708-B07E-2E17C9D11996}">
      <formula1>$B$177:$B$239</formula1>
    </dataValidation>
  </dataValidations>
  <printOptions horizontalCentered="1"/>
  <pageMargins left="0.27559055118110237" right="0.27559055118110237" top="0.27559055118110237" bottom="0.27559055118110237" header="0" footer="0"/>
  <pageSetup paperSize="9" orientation="portrait" blackAndWhite="1" r:id="rId1"/>
  <headerFooter>
    <oddFooter>&amp;R&amp;"Corbel,標準"&amp;9&amp;P</oddFooter>
  </headerFooter>
  <rowBreaks count="1" manualBreakCount="1">
    <brk id="62" max="2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9jcho事前参加登録</vt:lpstr>
      <vt:lpstr>'9jcho事前参加登録'!Print_Area</vt:lpstr>
      <vt:lpstr>'9jcho事前参加登録'!Print_Titles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学会事務局</dc:creator>
  <cp:keywords/>
  <dc:description/>
  <cp:lastModifiedBy>jchs3</cp:lastModifiedBy>
  <cp:revision/>
  <cp:lastPrinted>2023-08-31T02:18:02Z</cp:lastPrinted>
  <dcterms:created xsi:type="dcterms:W3CDTF">2020-04-28T00:45:33Z</dcterms:created>
  <dcterms:modified xsi:type="dcterms:W3CDTF">2024-07-30T07:29:10Z</dcterms:modified>
  <cp:category/>
  <cp:contentStatus/>
</cp:coreProperties>
</file>